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iseroute" sheetId="1" r:id="rId1"/>
    <sheet name="Übernachtungen" sheetId="2" r:id="rId2"/>
    <sheet name="Notrufe" sheetId="3" r:id="rId3"/>
    <sheet name="BMW" sheetId="4" r:id="rId4"/>
    <sheet name="Botschaften" sheetId="5" r:id="rId5"/>
    <sheet name="ADAC" sheetId="6" r:id="rId6"/>
    <sheet name="Ausrüstung+Info" sheetId="7" r:id="rId7"/>
  </sheets>
  <definedNames/>
  <calcPr fullCalcOnLoad="1"/>
</workbook>
</file>

<file path=xl/sharedStrings.xml><?xml version="1.0" encoding="utf-8"?>
<sst xmlns="http://schemas.openxmlformats.org/spreadsheetml/2006/main" count="1627" uniqueCount="1091">
  <si>
    <t>Reiseroute ‚Nordkap‘</t>
  </si>
  <si>
    <t>Start = Ziel</t>
  </si>
  <si>
    <t>Bonn - Nordkap - Bonn</t>
  </si>
  <si>
    <t>Tankstelle</t>
  </si>
  <si>
    <t>Werkstatt</t>
  </si>
  <si>
    <t>RT = Regentage</t>
  </si>
  <si>
    <t>Tag</t>
  </si>
  <si>
    <t>Strecke ca.</t>
  </si>
  <si>
    <t>Autobahn</t>
  </si>
  <si>
    <t>Richtung/Ziel</t>
  </si>
  <si>
    <t>in</t>
  </si>
  <si>
    <t>Kosten</t>
  </si>
  <si>
    <t>Unternehmung</t>
  </si>
  <si>
    <t>Wetter Mai</t>
  </si>
  <si>
    <t>Temp</t>
  </si>
  <si>
    <t>Wetter Juni</t>
  </si>
  <si>
    <t>Wetter Juli</t>
  </si>
  <si>
    <t>Wetter August</t>
  </si>
  <si>
    <t>km</t>
  </si>
  <si>
    <t>A3</t>
  </si>
  <si>
    <t>Köln</t>
  </si>
  <si>
    <t>Wechsel zur</t>
  </si>
  <si>
    <t>A1</t>
  </si>
  <si>
    <t>Dortmund</t>
  </si>
  <si>
    <t>Kamen</t>
  </si>
  <si>
    <t>(A1</t>
  </si>
  <si>
    <t>Alternativstrecke bis</t>
  </si>
  <si>
    <t>Hamburg)</t>
  </si>
  <si>
    <t>A2</t>
  </si>
  <si>
    <t>Bielefeld</t>
  </si>
  <si>
    <t>Hannover-West</t>
  </si>
  <si>
    <t>A352</t>
  </si>
  <si>
    <t>Hannover-Nord</t>
  </si>
  <si>
    <t>A7</t>
  </si>
  <si>
    <t>Hamburg</t>
  </si>
  <si>
    <t>Horster Dreieck</t>
  </si>
  <si>
    <t>Zubringer A1</t>
  </si>
  <si>
    <t>Lübeck</t>
  </si>
  <si>
    <t>Puttgarden</t>
  </si>
  <si>
    <t>Hotelpreis 45,- €</t>
  </si>
  <si>
    <t>Überfahrt ca. 1h</t>
  </si>
  <si>
    <t>Rodbyhavn</t>
  </si>
  <si>
    <t>Überfahrt</t>
  </si>
  <si>
    <t>Nebensaison 41 €</t>
  </si>
  <si>
    <t>E47</t>
  </si>
  <si>
    <t>Kopenhagen</t>
  </si>
  <si>
    <t>Ishoj</t>
  </si>
  <si>
    <t>9 RT</t>
  </si>
  <si>
    <t>7° - 16°</t>
  </si>
  <si>
    <t>12 RT</t>
  </si>
  <si>
    <t>13° - 22°</t>
  </si>
  <si>
    <t>14 RT</t>
  </si>
  <si>
    <t>E20</t>
  </si>
  <si>
    <t>Taarnby/Kastrup</t>
  </si>
  <si>
    <t>Malmö</t>
  </si>
  <si>
    <t>BMW</t>
  </si>
  <si>
    <t>E20 (E22, E6)</t>
  </si>
  <si>
    <t>Arlöv</t>
  </si>
  <si>
    <t>E22</t>
  </si>
  <si>
    <t>Lund, Kristianstad, Sölvesborg</t>
  </si>
  <si>
    <t>Trafikplats Listerlandet</t>
  </si>
  <si>
    <t>+15km BMW</t>
  </si>
  <si>
    <t>Kreisverkehr</t>
  </si>
  <si>
    <t>3/4 herum</t>
  </si>
  <si>
    <t>K508</t>
  </si>
  <si>
    <t xml:space="preserve">Trafikplats-Morrum Vast </t>
  </si>
  <si>
    <t>E22 15</t>
  </si>
  <si>
    <t xml:space="preserve">Karlskrona </t>
  </si>
  <si>
    <t>Besichtigung, Zelten ca. 20km vor der Stadt</t>
  </si>
  <si>
    <t>Jämjö</t>
  </si>
  <si>
    <t>K753, dann K754</t>
  </si>
  <si>
    <t>Klakebäck</t>
  </si>
  <si>
    <t>in Klakebäck nach links</t>
  </si>
  <si>
    <t>K751</t>
  </si>
  <si>
    <t>Eklunda</t>
  </si>
  <si>
    <t>in Eklunda nach rechts</t>
  </si>
  <si>
    <t>K757</t>
  </si>
  <si>
    <t>Kristanopel</t>
  </si>
  <si>
    <t>in Kristanopel nach links</t>
  </si>
  <si>
    <t>Besichtigung</t>
  </si>
  <si>
    <t>K763</t>
  </si>
  <si>
    <t>K763 folgen</t>
  </si>
  <si>
    <t>am Ende rechts</t>
  </si>
  <si>
    <t>Bröms</t>
  </si>
  <si>
    <t>in Bröms links</t>
  </si>
  <si>
    <t>H512, dann E22</t>
  </si>
  <si>
    <t>Gunnarstorp</t>
  </si>
  <si>
    <t>Trafikplats Söderäkra</t>
  </si>
  <si>
    <t>H570</t>
  </si>
  <si>
    <t>Vassmolösa</t>
  </si>
  <si>
    <t>Kalmar</t>
  </si>
  <si>
    <t>Trafikplats Ölandsleden</t>
  </si>
  <si>
    <t>Insel Öland</t>
  </si>
  <si>
    <t>Ölandsbron (Brücke)</t>
  </si>
  <si>
    <t>Borgholm, Böda, Lottorp</t>
  </si>
  <si>
    <t>Byxelkrok</t>
  </si>
  <si>
    <t>Überfahrt ca. 4h15 Min</t>
  </si>
  <si>
    <t>Oskarshamn (ca. 40km)</t>
  </si>
  <si>
    <t>http://olandsfarjan.se/</t>
  </si>
  <si>
    <t>Verkebäck, Gamleby, Norrköping</t>
  </si>
  <si>
    <t>Werkstatt in Linköping</t>
  </si>
  <si>
    <t>+30 km BMW</t>
  </si>
  <si>
    <t>E4</t>
  </si>
  <si>
    <t>Nyköping</t>
  </si>
  <si>
    <t xml:space="preserve">Abstecher Oxelösund, 2x </t>
  </si>
  <si>
    <t xml:space="preserve">E4 </t>
  </si>
  <si>
    <t>Södertälje</t>
  </si>
  <si>
    <t>Stegeborgs Schlossr. Camp. 100km vor Södertälje</t>
  </si>
  <si>
    <t>E4 (E20)</t>
  </si>
  <si>
    <t>Stockholm</t>
  </si>
  <si>
    <t>2x BMW</t>
  </si>
  <si>
    <t>6 RT</t>
  </si>
  <si>
    <t>5° - 16°</t>
  </si>
  <si>
    <t>7 RT</t>
  </si>
  <si>
    <t>10° - 20°</t>
  </si>
  <si>
    <t>13° - 23°</t>
  </si>
  <si>
    <t>8 RT</t>
  </si>
  <si>
    <t>12° -21°</t>
  </si>
  <si>
    <t>Galaxtunneln</t>
  </si>
  <si>
    <t>Roslagsvägen</t>
  </si>
  <si>
    <t>Bergshamra, Danderyd</t>
  </si>
  <si>
    <t xml:space="preserve">E18 </t>
  </si>
  <si>
    <t>Ausfahrt 185 nach rechts</t>
  </si>
  <si>
    <t xml:space="preserve">274, dann links AB 1004 </t>
  </si>
  <si>
    <t>Äkersberga</t>
  </si>
  <si>
    <t>nach rechts</t>
  </si>
  <si>
    <t>Solberga, Bergshamry</t>
  </si>
  <si>
    <t>Nörrtälje</t>
  </si>
  <si>
    <t>76, dann 283</t>
  </si>
  <si>
    <t>Grisslehamn</t>
  </si>
  <si>
    <t>Herumfahren u. genießen, früh aufstehen Folgetag</t>
  </si>
  <si>
    <t>Überfahrt ca. 2h</t>
  </si>
  <si>
    <t>Eckero, Äland (Storby)</t>
  </si>
  <si>
    <t>http://www.directferries.de/grisslehamn_eckero_faehre.htm</t>
  </si>
  <si>
    <t>mittel</t>
  </si>
  <si>
    <t>3° - 10°</t>
  </si>
  <si>
    <t>8° - 16°</t>
  </si>
  <si>
    <t>hoch</t>
  </si>
  <si>
    <t>12° - 19°</t>
  </si>
  <si>
    <t>maximum</t>
  </si>
  <si>
    <t>11° - 18°</t>
  </si>
  <si>
    <t>(1, 3, Überfahrt ca. 5h</t>
  </si>
  <si>
    <t>Turku</t>
  </si>
  <si>
    <t>50 - 70 €, Alternative)</t>
  </si>
  <si>
    <t xml:space="preserve">1, 40, 2, Überfahrt ca. 5 Min. </t>
  </si>
  <si>
    <t>Prästö - Töftö (Mickelsö)</t>
  </si>
  <si>
    <t>Värdö Hummelvik, Töftölinjen</t>
  </si>
  <si>
    <t xml:space="preserve"> 6 - 21 Uhr, www.alandstrafiken.ax</t>
  </si>
  <si>
    <t>Hummelviksvägen, ca. 2,5h</t>
  </si>
  <si>
    <t xml:space="preserve">zur Fähre </t>
  </si>
  <si>
    <t>Torsholma</t>
  </si>
  <si>
    <t>Norra Linjen, 6, 12, 17:30, 19:15</t>
  </si>
  <si>
    <t>Insel Brändö-Bolmö</t>
  </si>
  <si>
    <t>Bolmö</t>
  </si>
  <si>
    <t>Überfahrt ca. 40 Minuten</t>
  </si>
  <si>
    <t>Vuosnainen</t>
  </si>
  <si>
    <t>Äva (Brändo) - Osnäs (Gustavs)</t>
  </si>
  <si>
    <t>192 oder Nebenstraße Vartsalantie</t>
  </si>
  <si>
    <t>Vartsala</t>
  </si>
  <si>
    <t xml:space="preserve">Überfahrt ca. </t>
  </si>
  <si>
    <t>Kivimaa</t>
  </si>
  <si>
    <t>Taivassalo</t>
  </si>
  <si>
    <t>vor Turku</t>
  </si>
  <si>
    <t>E8</t>
  </si>
  <si>
    <t>+5km BMW</t>
  </si>
  <si>
    <t>4° - 15°</t>
  </si>
  <si>
    <t>9° - 20°</t>
  </si>
  <si>
    <t>10 RT</t>
  </si>
  <si>
    <t>12° - 22°</t>
  </si>
  <si>
    <t>11 RT</t>
  </si>
  <si>
    <t>11° - 20°</t>
  </si>
  <si>
    <t>8, dann auf die 110 oder s. u.</t>
  </si>
  <si>
    <t>Salo</t>
  </si>
  <si>
    <t>Lahnajarvi</t>
  </si>
  <si>
    <t>(Alternativ A1 bis Helsinki)</t>
  </si>
  <si>
    <t>Helsinki</t>
  </si>
  <si>
    <t>A1 / E18</t>
  </si>
  <si>
    <t>13 RT</t>
  </si>
  <si>
    <t>15 RT</t>
  </si>
  <si>
    <t>9° - 19°</t>
  </si>
  <si>
    <t>16 RT</t>
  </si>
  <si>
    <t>11° - 21°</t>
  </si>
  <si>
    <t>A9 / E63 oder A4 / E75</t>
  </si>
  <si>
    <t>Mantsala, Lahti, Heinola</t>
  </si>
  <si>
    <t>Jyväskylä</t>
  </si>
  <si>
    <t>3° - 15°</t>
  </si>
  <si>
    <t>7° - 20°</t>
  </si>
  <si>
    <t>10° - 21°</t>
  </si>
  <si>
    <t>8° - 18°</t>
  </si>
  <si>
    <t>A4 A13 / E75</t>
  </si>
  <si>
    <t>Käsamäki</t>
  </si>
  <si>
    <t>Info</t>
  </si>
  <si>
    <t>ca. 215 km von Jyväskylä</t>
  </si>
  <si>
    <t>Haaransilta</t>
  </si>
  <si>
    <t>nach links ist eine Tankstelle</t>
  </si>
  <si>
    <t>A4 / E8 oder 847</t>
  </si>
  <si>
    <t>Oulu</t>
  </si>
  <si>
    <t>letzte BMW Werkstatt</t>
  </si>
  <si>
    <t>3° - 12°</t>
  </si>
  <si>
    <t>8° - 17°</t>
  </si>
  <si>
    <t>10° - 18°</t>
  </si>
  <si>
    <t>4, A4 / E75</t>
  </si>
  <si>
    <t>Kemi</t>
  </si>
  <si>
    <t>4, E 75 oder ggf. schöner 926</t>
  </si>
  <si>
    <t>Rovaniemi</t>
  </si>
  <si>
    <t>Besichtigung (Weihnachtsmannstadt)</t>
  </si>
  <si>
    <t>1° - 10°</t>
  </si>
  <si>
    <t>11° - 19°</t>
  </si>
  <si>
    <t>wenn 926, dann hier 78 , dann 4, E75</t>
  </si>
  <si>
    <t>Vikajärvi</t>
  </si>
  <si>
    <t>biegt links ab</t>
  </si>
  <si>
    <t>Tiainen</t>
  </si>
  <si>
    <t>Tankstelle nach ca. 70 km</t>
  </si>
  <si>
    <t>4, E75</t>
  </si>
  <si>
    <t>Alanampa, Torvinen</t>
  </si>
  <si>
    <t>Sodankylä</t>
  </si>
  <si>
    <t>weiter</t>
  </si>
  <si>
    <t>0° - 9°</t>
  </si>
  <si>
    <t>6° - 16°</t>
  </si>
  <si>
    <t>8° - 19°</t>
  </si>
  <si>
    <t>Viiankijärvi, Sääriselka, Ivalon</t>
  </si>
  <si>
    <t>Inari</t>
  </si>
  <si>
    <t>letzte Tankstelle</t>
  </si>
  <si>
    <t>0° - 8°</t>
  </si>
  <si>
    <t>9° - 18°</t>
  </si>
  <si>
    <t>Kaamasen, Petsikko, Utsjoki</t>
  </si>
  <si>
    <t>0° - 6°</t>
  </si>
  <si>
    <t>5° - 13°</t>
  </si>
  <si>
    <t>7° - 14°</t>
  </si>
  <si>
    <t>970 finnische Seite</t>
  </si>
  <si>
    <t>am Tana, Deatnu, Teno-Fluss</t>
  </si>
  <si>
    <t>rechte Seite bis Grenze</t>
  </si>
  <si>
    <t>geht über in</t>
  </si>
  <si>
    <t>895 norwegische Seite</t>
  </si>
  <si>
    <t>rechte Seite Skiippagurra</t>
  </si>
  <si>
    <t>Tankstelle auf der E6 nach Kirkeness</t>
  </si>
  <si>
    <t>E6, E75</t>
  </si>
  <si>
    <t>Neiden, Kirkeness</t>
  </si>
  <si>
    <t>bis Ende</t>
  </si>
  <si>
    <t>Abstechervon Tana</t>
  </si>
  <si>
    <t>0° - 7°</t>
  </si>
  <si>
    <t>17 RT</t>
  </si>
  <si>
    <t>8° - 15°</t>
  </si>
  <si>
    <t>E105, 886 bis Ende</t>
  </si>
  <si>
    <t>Ockar Il's Kapelle</t>
  </si>
  <si>
    <t>und zurück</t>
  </si>
  <si>
    <t>Abstecher russische Grenze</t>
  </si>
  <si>
    <t>(E6</t>
  </si>
  <si>
    <t>Hesseng</t>
  </si>
  <si>
    <t xml:space="preserve">E105, 886 </t>
  </si>
  <si>
    <t>Kirkenes, Neiden</t>
  </si>
  <si>
    <t>Skiippagurra</t>
  </si>
  <si>
    <t>Abstecher</t>
  </si>
  <si>
    <t>Tana Bru / Tana</t>
  </si>
  <si>
    <t>Seitenwechsel, dann rechts</t>
  </si>
  <si>
    <t>Rustefjelbma (hier links!), Torhop</t>
  </si>
  <si>
    <t>nicht nacht Smalfjord!</t>
  </si>
  <si>
    <t>Ifjord</t>
  </si>
  <si>
    <t>links</t>
  </si>
  <si>
    <t>98, E6</t>
  </si>
  <si>
    <t>Lakselv</t>
  </si>
  <si>
    <t>geradeaus, Olderfjord</t>
  </si>
  <si>
    <t>mäßig</t>
  </si>
  <si>
    <t>6° - 14°</t>
  </si>
  <si>
    <t>maximal</t>
  </si>
  <si>
    <t>mittel +</t>
  </si>
  <si>
    <t>7° - 15°</t>
  </si>
  <si>
    <t>E69</t>
  </si>
  <si>
    <t>Nordkap</t>
  </si>
  <si>
    <t>Olderfjord</t>
  </si>
  <si>
    <t>rechts</t>
  </si>
  <si>
    <t>E6</t>
  </si>
  <si>
    <t>Skaidi</t>
  </si>
  <si>
    <t>Hammerfest</t>
  </si>
  <si>
    <t>Abstecher Hammerfest</t>
  </si>
  <si>
    <t>Alta</t>
  </si>
  <si>
    <t>18 RT</t>
  </si>
  <si>
    <t>1° - 7°</t>
  </si>
  <si>
    <t>6° - 11°</t>
  </si>
  <si>
    <t>9° - 16°</t>
  </si>
  <si>
    <t>19 RT</t>
  </si>
  <si>
    <t>8° - 14°</t>
  </si>
  <si>
    <t>Storslett</t>
  </si>
  <si>
    <t>E6, 91</t>
  </si>
  <si>
    <t>Olderdalen</t>
  </si>
  <si>
    <t>20km vorher Camping Rotsundelv</t>
  </si>
  <si>
    <t>Überfahrt ca. 0,5h</t>
  </si>
  <si>
    <t>Lyngseidet</t>
  </si>
  <si>
    <t>Svensby</t>
  </si>
  <si>
    <t>Überfahrt ca. 20 Min.</t>
  </si>
  <si>
    <t>Brevikeidet</t>
  </si>
  <si>
    <t>Fagernes</t>
  </si>
  <si>
    <t>Tromsö</t>
  </si>
  <si>
    <t>Brensholmen</t>
  </si>
  <si>
    <t>Überfahrt ca. 30 Min.</t>
  </si>
  <si>
    <t>Botnhamn</t>
  </si>
  <si>
    <t>Kreuzung</t>
  </si>
  <si>
    <t>861 Landseite oder 862 Küste</t>
  </si>
  <si>
    <t>Finnsnes</t>
  </si>
  <si>
    <t>Küstenseite ca .15km länger</t>
  </si>
  <si>
    <t>86 (Küste: links Kreuzung nach)</t>
  </si>
  <si>
    <t>Sörreisa</t>
  </si>
  <si>
    <t>84, dann 852, Landseite oder 211</t>
  </si>
  <si>
    <t>Bröstadbotn</t>
  </si>
  <si>
    <t>(211 re, 852 li, 84 geradeaus)</t>
  </si>
  <si>
    <t xml:space="preserve">84, dann 848 </t>
  </si>
  <si>
    <t>848 Tunnel</t>
  </si>
  <si>
    <t>Hamnvik</t>
  </si>
  <si>
    <t>Sörrollnes</t>
  </si>
  <si>
    <t>ab ca. 7 Uhr morgens</t>
  </si>
  <si>
    <t>Überfahrtca. 40 Min.</t>
  </si>
  <si>
    <t>Harstad (Fähre Stangnes)</t>
  </si>
  <si>
    <t>6° - 12°</t>
  </si>
  <si>
    <t>848, links 83, dann rechts E10 oder</t>
  </si>
  <si>
    <t>Kreuzung hinter Sörvik</t>
  </si>
  <si>
    <t>oder links 83, dann links E10</t>
  </si>
  <si>
    <t xml:space="preserve">Alternativroute 44km + </t>
  </si>
  <si>
    <t xml:space="preserve">Überfahrt </t>
  </si>
  <si>
    <t>Kjeldebotn</t>
  </si>
  <si>
    <t>732 oder 819, dann E6</t>
  </si>
  <si>
    <t>Skarberget</t>
  </si>
  <si>
    <t>42 km</t>
  </si>
  <si>
    <t xml:space="preserve">Überfahrt ca. 25 Min. </t>
  </si>
  <si>
    <t>Bognes</t>
  </si>
  <si>
    <t>Ulvsväg</t>
  </si>
  <si>
    <t>21km</t>
  </si>
  <si>
    <t>Fauske</t>
  </si>
  <si>
    <t xml:space="preserve">143km </t>
  </si>
  <si>
    <t>Richtung Bodö (Löding - Kreuzung)</t>
  </si>
  <si>
    <t>17 s. u.</t>
  </si>
  <si>
    <t>40km (zus. Ca. 280km)</t>
  </si>
  <si>
    <t>E10</t>
  </si>
  <si>
    <t>rechts (s. o.)</t>
  </si>
  <si>
    <t>Tankstelle auf dem Weg</t>
  </si>
  <si>
    <t>E10, 85</t>
  </si>
  <si>
    <t>E10, NICHT 837!!! Später</t>
  </si>
  <si>
    <t>Svolvaer</t>
  </si>
  <si>
    <t>(von Harstad)</t>
  </si>
  <si>
    <t>E10 (auch alt. 815)</t>
  </si>
  <si>
    <t>Leknes</t>
  </si>
  <si>
    <t>E10 NICHT 818!!!</t>
  </si>
  <si>
    <t>Tunnel E10</t>
  </si>
  <si>
    <t>Ramberg</t>
  </si>
  <si>
    <t xml:space="preserve">E10 </t>
  </si>
  <si>
    <t>Moskenes</t>
  </si>
  <si>
    <t>3° - 8°</t>
  </si>
  <si>
    <t>9° - 14°</t>
  </si>
  <si>
    <t>9° - 15°</t>
  </si>
  <si>
    <t>Überfahrt ca. 3h15Min.</t>
  </si>
  <si>
    <t>Bodö, Richtung Löding</t>
  </si>
  <si>
    <t>rechts (Abk. E6 bis Mo I Rana)</t>
  </si>
  <si>
    <t>um 20,- €, ca. 15km bis Löding</t>
  </si>
  <si>
    <t>Nydärdsjöen</t>
  </si>
  <si>
    <t>80, dann 17</t>
  </si>
  <si>
    <t>Reipä</t>
  </si>
  <si>
    <t>Furöy</t>
  </si>
  <si>
    <t>Überfahrt ca. 15 Min.</t>
  </si>
  <si>
    <t>Agskardet</t>
  </si>
  <si>
    <t>Jetvik</t>
  </si>
  <si>
    <t>Überfahrt ca. 50 Min.</t>
  </si>
  <si>
    <t>Kilboghavn</t>
  </si>
  <si>
    <t>Kreuzung am Ende</t>
  </si>
  <si>
    <t>Mo I Rana</t>
  </si>
  <si>
    <t>Mosjöen</t>
  </si>
  <si>
    <t>Tankstelle auch in Korgen ca. 40km</t>
  </si>
  <si>
    <t>E6 oder schöner am Fluss 244, 24</t>
  </si>
  <si>
    <t>Öksendalen</t>
  </si>
  <si>
    <t>ca. 16km, nach Flughafen Schotter</t>
  </si>
  <si>
    <t>kleiner Straße immer folgen</t>
  </si>
  <si>
    <t>Brücke über Eiteräga</t>
  </si>
  <si>
    <t>immer parallel zur Eisenbahn</t>
  </si>
  <si>
    <t>ca. 2km</t>
  </si>
  <si>
    <t>nach ca. 1km</t>
  </si>
  <si>
    <t>Straße weiter oder über Stauwehr</t>
  </si>
  <si>
    <t>kleine Straße oder</t>
  </si>
  <si>
    <t>Laksfors ca. 9 km, vor Eisenb. Brücke</t>
  </si>
  <si>
    <t>kleine Straße Abzweig links</t>
  </si>
  <si>
    <t>Abstecher Stromschnellen</t>
  </si>
  <si>
    <t>Laksfors Café</t>
  </si>
  <si>
    <t>Lachstreppe</t>
  </si>
  <si>
    <t>E6 oder kleine Straße</t>
  </si>
  <si>
    <t>Straße weiter  über Brücke zur E6</t>
  </si>
  <si>
    <t>ca. 8km (Grane)</t>
  </si>
  <si>
    <t>Trofors</t>
  </si>
  <si>
    <t>E6 oder kleine Straße and. Flussseite</t>
  </si>
  <si>
    <t xml:space="preserve">Strendene </t>
  </si>
  <si>
    <t>E6 könnte schöner sein ab hier</t>
  </si>
  <si>
    <t>Grong</t>
  </si>
  <si>
    <t>oder 76 recht, dann links 17</t>
  </si>
  <si>
    <t>Vennesund</t>
  </si>
  <si>
    <t>Abstecher Küste 135 km</t>
  </si>
  <si>
    <t>Überfahrt ca. 10 Min.</t>
  </si>
  <si>
    <t>Holm</t>
  </si>
  <si>
    <t>vor Foldereit (Spitzkehre?)rechts</t>
  </si>
  <si>
    <t xml:space="preserve"> (bei F. Kfz-Werkstatt)</t>
  </si>
  <si>
    <t>Foldereit</t>
  </si>
  <si>
    <t>Kovereid</t>
  </si>
  <si>
    <t>71km</t>
  </si>
  <si>
    <t>530, dann links 769</t>
  </si>
  <si>
    <t>nach 4km</t>
  </si>
  <si>
    <t>oder Abstecher rechts 768</t>
  </si>
  <si>
    <t>bis Ende und zurück</t>
  </si>
  <si>
    <t>sehr schöne Aussichten</t>
  </si>
  <si>
    <t>ca. 2x 30km</t>
  </si>
  <si>
    <t>Hofles</t>
  </si>
  <si>
    <t>17km</t>
  </si>
  <si>
    <t>Überfahrt ca. 25 Min.</t>
  </si>
  <si>
    <t>Lund</t>
  </si>
  <si>
    <t>Namsos</t>
  </si>
  <si>
    <t>53km</t>
  </si>
  <si>
    <t>Steinkjer</t>
  </si>
  <si>
    <t>82km (insg. 283km)</t>
  </si>
  <si>
    <t>Trondheim</t>
  </si>
  <si>
    <t>nach 8km rechts in Leinstrand</t>
  </si>
  <si>
    <t>(in Orkanger Tankstelle, nicht geradeaus!)</t>
  </si>
  <si>
    <t>E39</t>
  </si>
  <si>
    <t>Otnes Kirke + 1km zur Fähre</t>
  </si>
  <si>
    <t>Hennset</t>
  </si>
  <si>
    <t>682 bis Ende</t>
  </si>
  <si>
    <t>Tömmerväg</t>
  </si>
  <si>
    <t>http://www.fjord1.no/eng/ferry</t>
  </si>
  <si>
    <t>Überfahrt ca. 40 Min.</t>
  </si>
  <si>
    <t>Selvika</t>
  </si>
  <si>
    <t>680, dann rechts 70</t>
  </si>
  <si>
    <t>Kristiansund</t>
  </si>
  <si>
    <t>Atlanterhavstunneln, Kärväg</t>
  </si>
  <si>
    <t>hier: Maut auch für Motorrad</t>
  </si>
  <si>
    <t>Tankstelle noch 2km</t>
  </si>
  <si>
    <t>Atlantikstraße</t>
  </si>
  <si>
    <t>nach Vevang</t>
  </si>
  <si>
    <t>64 oder 663, links 664, dann 64</t>
  </si>
  <si>
    <t>Molde (Flughafen)</t>
  </si>
  <si>
    <t>Tunnel</t>
  </si>
  <si>
    <t>Molde Tankstelle und auf der 663</t>
  </si>
  <si>
    <t>Tunnel 64</t>
  </si>
  <si>
    <t>Rövika</t>
  </si>
  <si>
    <t>Sölsnes</t>
  </si>
  <si>
    <t>Äfarnes</t>
  </si>
  <si>
    <t>Ändalsnes</t>
  </si>
  <si>
    <t>E136</t>
  </si>
  <si>
    <t>Dombäs</t>
  </si>
  <si>
    <t>Oslo</t>
  </si>
  <si>
    <t>(alt. Route 29, 27, E6 /3 (Tynset)</t>
  </si>
  <si>
    <t>Werkstatt in + 100 km davor, 494km v. Trondheim</t>
  </si>
  <si>
    <t>7° - 17°</t>
  </si>
  <si>
    <t>Göteborg</t>
  </si>
  <si>
    <t>E6 (E20)</t>
  </si>
  <si>
    <t>Helsingborg</t>
  </si>
  <si>
    <t>E423 bis Ende links</t>
  </si>
  <si>
    <t>Hafen</t>
  </si>
  <si>
    <t>Überfahrt nach Helsingör 15 Min.</t>
  </si>
  <si>
    <t>Rödbyhavn</t>
  </si>
  <si>
    <t>(161km)</t>
  </si>
  <si>
    <t>A352, A2</t>
  </si>
  <si>
    <t>Hannover-Nord, Kamen</t>
  </si>
  <si>
    <t>A1, A3, A59</t>
  </si>
  <si>
    <t>Bonn</t>
  </si>
  <si>
    <t>Ziel</t>
  </si>
  <si>
    <t>Verbrauch L/100km</t>
  </si>
  <si>
    <t>L</t>
  </si>
  <si>
    <t xml:space="preserve">Fähre ca. </t>
  </si>
  <si>
    <t xml:space="preserve">mit </t>
  </si>
  <si>
    <t>Kosten durchschnittlich für 1 L Super</t>
  </si>
  <si>
    <t>Abstechern</t>
  </si>
  <si>
    <t>Benzinkosten</t>
  </si>
  <si>
    <t>geschätzt</t>
  </si>
  <si>
    <t>Übernachtungen</t>
  </si>
  <si>
    <t>Strecke</t>
  </si>
  <si>
    <t>Telefon</t>
  </si>
  <si>
    <t>Preis</t>
  </si>
  <si>
    <t>Summe</t>
  </si>
  <si>
    <t>Strecke km</t>
  </si>
  <si>
    <t>1. Tag</t>
  </si>
  <si>
    <t>Hotel &amp; Rest. Rosenheim 49</t>
  </si>
  <si>
    <t>04307 8380</t>
  </si>
  <si>
    <t>Adresse: Preetzer Str. 1, 24223 Schwentinental 49€</t>
  </si>
  <si>
    <t>ca. 30km von der Route, dazu</t>
  </si>
  <si>
    <t>A1 Bargteheide (27) nach</t>
  </si>
  <si>
    <t>A21, dann 404, dann rechts</t>
  </si>
  <si>
    <t>Preetz, dann links</t>
  </si>
  <si>
    <t>76 Schwentinental</t>
  </si>
  <si>
    <t>zur Route zurück</t>
  </si>
  <si>
    <t>76 vor dem Hotel Richtung Schwentinental rechts</t>
  </si>
  <si>
    <t>202 Oldenburg in Holstein rechts auf die</t>
  </si>
  <si>
    <t>A1 Puttgarden</t>
  </si>
  <si>
    <t xml:space="preserve">23775Großenbrode/Fehmarn, Südstrand 3 </t>
  </si>
  <si>
    <t>http://www.camping-grossenbrode.de/index.php</t>
  </si>
  <si>
    <t>alternativ in Dänemark:</t>
  </si>
  <si>
    <t>Hotel Femern 60€</t>
  </si>
  <si>
    <t>+45 50598808</t>
  </si>
  <si>
    <t>Adresse: Møllevej 3, 4960 Holeby, Dänemark</t>
  </si>
  <si>
    <t>Telefon: +45 50 59 88 08, Möllev</t>
  </si>
  <si>
    <t>2. Tag</t>
  </si>
  <si>
    <t>Zelten Torkövägen 52, 372 94 Listerby, Schweden</t>
  </si>
  <si>
    <t>+46 457 301 50</t>
  </si>
  <si>
    <t>ronnebyhavscamping.se</t>
  </si>
  <si>
    <t>Alternativ:</t>
  </si>
  <si>
    <t>Hotel Angöringen 100€</t>
  </si>
  <si>
    <t>+46 45524600</t>
  </si>
  <si>
    <t>Adresse: August Palmgrens väg 3, 371 49 Karlskrona, Schweden</t>
  </si>
  <si>
    <t>3. Tag</t>
  </si>
  <si>
    <t>Kalvholmens Camping</t>
  </si>
  <si>
    <t>Unnamed Road, 614 98 Sankt Anna, Schweden</t>
  </si>
  <si>
    <t>kalvholmenscamping.se +46 121 501 00</t>
  </si>
  <si>
    <t>Stegeborgs Schlossruine und Camping</t>
  </si>
  <si>
    <t>E22 hinter Gusum nach rechts</t>
  </si>
  <si>
    <t>E820 nach links</t>
  </si>
  <si>
    <t>E818 nach rechts</t>
  </si>
  <si>
    <t>E828 nach links</t>
  </si>
  <si>
    <t>E831 nach rechts</t>
  </si>
  <si>
    <t>E839 nach links</t>
  </si>
  <si>
    <t>E862Fähre Stegeborgs Schlossruine, hier Camping am Wasser</t>
  </si>
  <si>
    <t>Übersetzen</t>
  </si>
  <si>
    <t>E862 nach rechts</t>
  </si>
  <si>
    <t>E866 nach links</t>
  </si>
  <si>
    <t>E867 nach links</t>
  </si>
  <si>
    <t>209 Östra Husby, dahinter nach rechts</t>
  </si>
  <si>
    <t>E891 Fähre übersetzen</t>
  </si>
  <si>
    <t>E891 wird zu D504  Jönaker, danach rechts</t>
  </si>
  <si>
    <t>D800 oder ein Stück weiter auf die E4 (Autobahn)</t>
  </si>
  <si>
    <t>4. Tag</t>
  </si>
  <si>
    <t>Sandösunds Camping, Person 5,- €, Zelt 2,- €, Motorrad 2,- €, Strom 4,- €</t>
  </si>
  <si>
    <t>+358 18 47750</t>
  </si>
  <si>
    <t>Trollvägen 40, 22550 VÅRDÖ, Finnland (auf Ä-Land)</t>
  </si>
  <si>
    <t>sandosund.com</t>
  </si>
  <si>
    <t>Hummelvik, 2km hinter Vardö</t>
  </si>
  <si>
    <t>5. Tag</t>
  </si>
  <si>
    <t>Kahvila Ravintola Lautturintupa um die 15€, ca. 80km vor Jyväskylä</t>
  </si>
  <si>
    <t>+358 44 9189156</t>
  </si>
  <si>
    <t>Oravakiventie 3, 19650 Joutsa, Finnland</t>
  </si>
  <si>
    <t>oravakivi.fi</t>
  </si>
  <si>
    <t>Oder</t>
  </si>
  <si>
    <t>Tampinmyllyntie 12, 19650 Joutsa, Finnland erst ab 27.05.</t>
  </si>
  <si>
    <t>+358 40 5922517</t>
  </si>
  <si>
    <t>tampinmylly.business.site</t>
  </si>
  <si>
    <t>Tauluntie 89, 41440 Toivakka, Finnland wohl erst ab 05.06.</t>
  </si>
  <si>
    <t>+358 44 5116487</t>
  </si>
  <si>
    <t>camping-ruuhimaki.fi</t>
  </si>
  <si>
    <t>Schöner liegend: 20km westlich Jyväskylä</t>
  </si>
  <si>
    <t>Kievari Rantapirtti</t>
  </si>
  <si>
    <t>+358 14 767115</t>
  </si>
  <si>
    <t>Petäjävedentie 448, 42440 Jämsä, Finnland</t>
  </si>
  <si>
    <t>kp-rantapirtti.fi</t>
  </si>
  <si>
    <t>6. Tag</t>
  </si>
  <si>
    <t>Montta - active camping / Montan leirintäalue</t>
  </si>
  <si>
    <t>+358 103 225100</t>
  </si>
  <si>
    <t>Kieksintie 209, 91500 Muhos, Finnland</t>
  </si>
  <si>
    <t>montta-activecamping.fi</t>
  </si>
  <si>
    <t>E4 rechts</t>
  </si>
  <si>
    <t>827 Tyrnäva und weiter (unter der Eisenbahn durch) rechts</t>
  </si>
  <si>
    <t>E22 nach Muhos links</t>
  </si>
  <si>
    <t>8281 nach ca 1,5km links</t>
  </si>
  <si>
    <t>Montantie am Ende über den Damm rechts</t>
  </si>
  <si>
    <t>8300 nach ca. 800m rechts zum Camping</t>
  </si>
  <si>
    <t>Am Folgetag</t>
  </si>
  <si>
    <t>9330 nach Oulu bis Ende links (ggf. Hafen anschauen)</t>
  </si>
  <si>
    <t>20 dann links</t>
  </si>
  <si>
    <t>E4 (hier Autobahn)</t>
  </si>
  <si>
    <t>7. Tag</t>
  </si>
  <si>
    <t>Ukonjärven Lomakylä, ca. 30km vor Inari</t>
  </si>
  <si>
    <t>Ukonjärventie 141, 99800 Inari, Finnland</t>
  </si>
  <si>
    <t>+358 16 667501</t>
  </si>
  <si>
    <t>ukolo.fi</t>
  </si>
  <si>
    <t>von der E75 ca. 12km hinter Ivalo rechts (wenn zu weit, ist man weitere 400m direkt am See)</t>
  </si>
  <si>
    <t>ca. 1km weit reinfahren</t>
  </si>
  <si>
    <t>Uruniemi Camping in Inari geschätzter Preis</t>
  </si>
  <si>
    <t>+358 50 3718826</t>
  </si>
  <si>
    <t>Uruniementie 7, 99870 Inari, Finnland www.uruniemi.fi</t>
  </si>
  <si>
    <t>saariselka.fi</t>
  </si>
  <si>
    <t>liegt direkt an der E4 rechts ca. 800m vor Stadtzentrum Inari</t>
  </si>
  <si>
    <t>Schneeschmelze ab Mitte Mai</t>
  </si>
  <si>
    <t>8. Tag</t>
  </si>
  <si>
    <t>Eirik Olsens</t>
  </si>
  <si>
    <t>+47 951 80 457</t>
  </si>
  <si>
    <t>Maggadalen, 9912 Hesseng, Norwegen</t>
  </si>
  <si>
    <t>E6 500m vor Hesseng links</t>
  </si>
  <si>
    <t>von hier aus noch ca. 60km bis Oskars Kapelle</t>
  </si>
  <si>
    <t xml:space="preserve">http://www.camping-bus.de/Reiseberichte/Skandinavien-2011/3-Kirkenes.html </t>
  </si>
  <si>
    <t>9. Tag</t>
  </si>
  <si>
    <t>Hinter der Kapelle Börselv irgendwo am Wasser campen oder ca. 50km weiter vor Lakselv</t>
  </si>
  <si>
    <t>Solstad Camping</t>
  </si>
  <si>
    <t>9700 Lakselv, Norwegen</t>
  </si>
  <si>
    <t>liegt links direkt an der 98</t>
  </si>
  <si>
    <t>Besser hier: ca. 60km vor Lakselv</t>
  </si>
  <si>
    <t>+47 970 72 225</t>
  </si>
  <si>
    <t>Avjovargeaidnu 88, 9730 Karasjok, Norwegen</t>
  </si>
  <si>
    <t>karacamp.no</t>
  </si>
  <si>
    <t>E6 weiter Richtung Olderfjord 15€</t>
  </si>
  <si>
    <t>+47 78 46 37 11</t>
  </si>
  <si>
    <t>Olderfjord hotel Russenes camping AS</t>
  </si>
  <si>
    <t>9713 Russenes, Norwegen</t>
  </si>
  <si>
    <t>olderfjord.no</t>
  </si>
  <si>
    <t>von der E6 auf die E69 und noch 500m</t>
  </si>
  <si>
    <t>10. Tag Nordkap</t>
  </si>
  <si>
    <t>Bis Skaidi, dann ca. 3km auf der</t>
  </si>
  <si>
    <t>94 Richtung Hammerfest</t>
  </si>
  <si>
    <t>Repparfjord Camping og Misjonssenter ca. 4-5 km hinter Skaidi</t>
  </si>
  <si>
    <t>+47 78 41 61 65</t>
  </si>
  <si>
    <t>9620 Kvalsund, Norwegen</t>
  </si>
  <si>
    <t>11. Tag</t>
  </si>
  <si>
    <t>Magic Mountain Lodge, inkl. Frühstück 140</t>
  </si>
  <si>
    <t>+47 473 42 091</t>
  </si>
  <si>
    <t>Stigenveien 24, 9060 Lyngseidet, Norwegen</t>
  </si>
  <si>
    <t>magicmountainlodge.no</t>
  </si>
  <si>
    <t>Oder vor der Überfahrt</t>
  </si>
  <si>
    <t>9153 Rotsund, Norwegen 20km vor Olderdalen</t>
  </si>
  <si>
    <t>unbekannt</t>
  </si>
  <si>
    <t>Rotsundelv Camping</t>
  </si>
  <si>
    <t>Olderelv Camping</t>
  </si>
  <si>
    <t>+47 77 71 54 44</t>
  </si>
  <si>
    <t>520,, E6, 9146 Olderdalen, Norwegen</t>
  </si>
  <si>
    <t>+47 911 31 700</t>
  </si>
  <si>
    <t>olderelv.no</t>
  </si>
  <si>
    <t>firmapost@olderelv.no </t>
  </si>
  <si>
    <t>12. Tag</t>
  </si>
  <si>
    <t>Vor oder in Söröllnes zelten, ggf. fragen, ca. 7km vorher Berg rauf und gucken</t>
  </si>
  <si>
    <t>Überfahrt nach Harstadt und dort</t>
  </si>
  <si>
    <t>Harstad Camping, Dusche 4 Min. 10 NOK = 1€</t>
  </si>
  <si>
    <t>+47 77 07 36 62</t>
  </si>
  <si>
    <t>Nesseveien 55, 9411 Harstad, Norwegen</t>
  </si>
  <si>
    <t xml:space="preserve">harstad-camping.no </t>
  </si>
  <si>
    <t>13. Tag</t>
  </si>
  <si>
    <t xml:space="preserve">E10 Ramberg und nach </t>
  </si>
  <si>
    <t>986, dann 814 (808, dann 806), dann Vallnesveien rechts</t>
  </si>
  <si>
    <t>Fredvang Strand- og Skjærgårdscamping ab 20.05.</t>
  </si>
  <si>
    <t>8387 Fredvang, Norwegen</t>
  </si>
  <si>
    <t>0047/76 09 42 33</t>
  </si>
  <si>
    <t>fredvangcamp.no</t>
  </si>
  <si>
    <t>0047/92 30 4380</t>
  </si>
  <si>
    <t>Skagen Camping AS</t>
  </si>
  <si>
    <t>+47 950 35 283</t>
  </si>
  <si>
    <t>skagencampinglofoten.com</t>
  </si>
  <si>
    <t>E10 vor Ramberg</t>
  </si>
  <si>
    <t>E10 1640, 8380 Ramberg, Norwegen oder zur Fähre abends durchfahren (buchen!)</t>
  </si>
  <si>
    <t>Moskenes Camping</t>
  </si>
  <si>
    <t>+47 994 89 405</t>
  </si>
  <si>
    <t>8392 Sørvågen, Norwegen</t>
  </si>
  <si>
    <t>moskenescamping.no</t>
  </si>
  <si>
    <t>Moskenesstraumen Camping; hier KEINE Zelte erlaubt</t>
  </si>
  <si>
    <t>+47 76 09 11 48</t>
  </si>
  <si>
    <t>8392 Å i Lofoten, Norwegen</t>
  </si>
  <si>
    <t>14. Tag</t>
  </si>
  <si>
    <t>ACHTUNG! Früh losfahren, 45 Min. an der Fähre. Am Vortag am besten buchen</t>
  </si>
  <si>
    <t>Fähre fährt auch nachts! Überfahrt 3h 15 Min.</t>
  </si>
  <si>
    <t>(Furöy Camping möglich nach 111km hinter Fähranleger)</t>
  </si>
  <si>
    <t>mehrere Camping sites an der E6</t>
  </si>
  <si>
    <t>Aspnes Camping Svein Åge Straum (Hüttenpreis) 50€</t>
  </si>
  <si>
    <t>+47 920 82 548</t>
  </si>
  <si>
    <t>8664 Mosjøen, Norwegen</t>
  </si>
  <si>
    <t>aspnescamping.no</t>
  </si>
  <si>
    <t>Sandvik Gjestegård &amp; Camping</t>
  </si>
  <si>
    <t>+47 75 11 50 00</t>
  </si>
  <si>
    <t>Oder (besser?) +20km E6</t>
  </si>
  <si>
    <t>Gnr 43 Bnr 2, 8680 Trofors, Norwegen</t>
  </si>
  <si>
    <t>+47 75 18 14 66</t>
  </si>
  <si>
    <t>sowie</t>
  </si>
  <si>
    <t>Troforsvegen, 8800 Sandnessjøen, Norwegen (hier: inkl. Zelt) ca. 1km hinter Trofors</t>
  </si>
  <si>
    <t>+47 412 84 359</t>
  </si>
  <si>
    <t>storforsencamping.no</t>
  </si>
  <si>
    <t>15. Tag</t>
  </si>
  <si>
    <t>7822 Bangsund, Norwegen hinter Namsos</t>
  </si>
  <si>
    <t>+47 468 11 490</t>
  </si>
  <si>
    <t>urlaub-norwegen.at</t>
  </si>
  <si>
    <t>Fam. Achtzehn</t>
  </si>
  <si>
    <t>+47 74213225</t>
  </si>
  <si>
    <t>7822 Bangsund Selnes</t>
  </si>
  <si>
    <t>eltiche Camping-Plätze um Trondheim</t>
  </si>
  <si>
    <t>Øysand Camping + 8km   Duschen 1,50 € (ca. 4km hinter Trondheim)</t>
  </si>
  <si>
    <t>+47 920 87 174</t>
  </si>
  <si>
    <t>Gamle Kongeveg 56, 7224 Melhus, Norwegen</t>
  </si>
  <si>
    <t>oysandcamping.no</t>
  </si>
  <si>
    <t>Moan Camping</t>
  </si>
  <si>
    <t>7600 Levanger, Norwegen</t>
  </si>
  <si>
    <t>von der E6 auf die 125 in Levanger</t>
  </si>
  <si>
    <t>16. Tag Alt. I</t>
  </si>
  <si>
    <t>Bjølstad camping (10km vor Molde) 15 €</t>
  </si>
  <si>
    <t>+47 472 37 962</t>
  </si>
  <si>
    <t>Kolbergv. 408, 6445 Malmefjorden, Norwegen</t>
  </si>
  <si>
    <t>bjolstad.no</t>
  </si>
  <si>
    <t>E-Mail: post@bjolstad.no eller</t>
  </si>
  <si>
    <t>Telefon: +47/ 712 65 656</t>
  </si>
  <si>
    <t>Oder, nach der Überfahrt</t>
  </si>
  <si>
    <t>Herje Caravan og Hyttesenter, nach Überfahrt links 660 1km)</t>
  </si>
  <si>
    <t>+47 71 22 91 40</t>
  </si>
  <si>
    <t>6360 Åfarnes, Norwegen (vor Eidsbygda)</t>
  </si>
  <si>
    <t>visitherje.no</t>
  </si>
  <si>
    <t>16. Tag Alt. II</t>
  </si>
  <si>
    <t>Romsdalseggen Camping / Isfjorden Feriesenter (6km vor Ändalsnes)</t>
  </si>
  <si>
    <t>+47 40 76 93 01</t>
  </si>
  <si>
    <t>Hen, 6320 Isfjorden, Norwegen</t>
  </si>
  <si>
    <t>romsdalseggencamping.no</t>
  </si>
  <si>
    <t>+47 924 63 783 nur norwegisch</t>
  </si>
  <si>
    <t>17. Tag - Oslo</t>
  </si>
  <si>
    <t>Bogstad Camping geschätzter Preis</t>
  </si>
  <si>
    <t xml:space="preserve"> +47 22 51 08 00</t>
  </si>
  <si>
    <t>Ankerveien 117 0766 Oslo</t>
  </si>
  <si>
    <t xml:space="preserve">post@bogstadcamping.no </t>
  </si>
  <si>
    <t>http://bogstadcamping.no/de/hutten-und-camping/camping-comfortplass</t>
  </si>
  <si>
    <t>Ekeberg Camping GESCHLOSSEN</t>
  </si>
  <si>
    <t>+47 22 19 85 68</t>
  </si>
  <si>
    <t>Ekebergveien 65, 1181 Oslo, Norwegen</t>
  </si>
  <si>
    <t>ekebergcamping.no</t>
  </si>
  <si>
    <t>18. Tag - Göteborg</t>
  </si>
  <si>
    <t>Göteborgs Camping Lilleby</t>
  </si>
  <si>
    <t>+46 31 56 22 40</t>
  </si>
  <si>
    <t>Lillebyvägen 100, 423 53 Torslanda, Schweden</t>
  </si>
  <si>
    <t>goteborgscamping.se</t>
  </si>
  <si>
    <t>19. Tag - Dänemark</t>
  </si>
  <si>
    <t>Western Camp</t>
  </si>
  <si>
    <t>+45 54 94 61 00</t>
  </si>
  <si>
    <t>Noret 2, 4970 Rødby, Dänemark</t>
  </si>
  <si>
    <t>westerncamp.dk</t>
  </si>
  <si>
    <t>Norwegen</t>
  </si>
  <si>
    <t>Notruftelefone rund um die Uhr</t>
  </si>
  <si>
    <t>Bergungsdienst und technische Hilfe</t>
  </si>
  <si>
    <t>NAF: 08 505 (Ortsgebühr)</t>
  </si>
  <si>
    <t>Falken: 02 222 (Ortsgebühr)</t>
  </si>
  <si>
    <t>Viking: 06 000 (gebührenfrei)</t>
  </si>
  <si>
    <r>
      <t>Polizei:</t>
    </r>
    <r>
      <rPr>
        <sz val="11"/>
        <color indexed="8"/>
        <rFont val="Calibri"/>
        <family val="2"/>
      </rPr>
      <t xml:space="preserve"> 112</t>
    </r>
  </si>
  <si>
    <r>
      <t>Rettungsdienst:</t>
    </r>
    <r>
      <rPr>
        <sz val="11"/>
        <color indexed="8"/>
        <rFont val="Calibri"/>
        <family val="2"/>
      </rPr>
      <t xml:space="preserve"> 113</t>
    </r>
  </si>
  <si>
    <r>
      <t>Feuerwehr:</t>
    </r>
    <r>
      <rPr>
        <sz val="11"/>
        <color indexed="8"/>
        <rFont val="Calibri"/>
        <family val="2"/>
      </rPr>
      <t xml:space="preserve"> 110</t>
    </r>
  </si>
  <si>
    <r>
      <t>Deutsche Botschaft in Norwegen:</t>
    </r>
    <r>
      <rPr>
        <sz val="11"/>
        <color indexed="8"/>
        <rFont val="Calibri"/>
        <family val="2"/>
      </rPr>
      <t xml:space="preserve"> +47 23 27 54 00</t>
    </r>
  </si>
  <si>
    <t>und +47 23 27 54 30 (bei Passangelegenheiten)</t>
  </si>
  <si>
    <r>
      <t>Pannennotdienst:</t>
    </r>
    <r>
      <rPr>
        <sz val="11"/>
        <color indexed="8"/>
        <rFont val="Calibri"/>
        <family val="2"/>
      </rPr>
      <t xml:space="preserve"> 81 00 05 05</t>
    </r>
  </si>
  <si>
    <t>(Tag und Nacht, für ADAC Mitglieder kostenlos)</t>
  </si>
  <si>
    <r>
      <t>Seenotrettungszentrale Süd-Norwegen:</t>
    </r>
    <r>
      <rPr>
        <sz val="11"/>
        <color indexed="8"/>
        <rFont val="Calibri"/>
        <family val="2"/>
      </rPr>
      <t xml:space="preserve"> 5151 7000</t>
    </r>
  </si>
  <si>
    <r>
      <t>Seenotrettungszentrale Nord-Norwegen:</t>
    </r>
    <r>
      <rPr>
        <sz val="11"/>
        <color indexed="8"/>
        <rFont val="Calibri"/>
        <family val="2"/>
      </rPr>
      <t xml:space="preserve"> 7555 9000</t>
    </r>
  </si>
  <si>
    <r>
      <t>Ländervorwahl:</t>
    </r>
    <r>
      <rPr>
        <sz val="11"/>
        <color indexed="8"/>
        <rFont val="Calibri"/>
        <family val="2"/>
      </rPr>
      <t xml:space="preserve"> 0047</t>
    </r>
  </si>
  <si>
    <t>http://www.autopass.no/de/zahlung-fur-besucher</t>
  </si>
  <si>
    <t>Schweden</t>
  </si>
  <si>
    <r>
      <t>Europäische Notrufnummer</t>
    </r>
    <r>
      <rPr>
        <vertAlign val="superscript"/>
        <sz val="11"/>
        <color indexed="8"/>
        <rFont val="Calibri"/>
        <family val="2"/>
      </rPr>
      <t xml:space="preserve"> 1</t>
    </r>
  </si>
  <si>
    <r>
      <t xml:space="preserve">1 </t>
    </r>
    <r>
      <rPr>
        <sz val="11"/>
        <color indexed="8"/>
        <rFont val="Calibri"/>
        <family val="2"/>
      </rPr>
      <t>unter der EU-weit einheitlichen Rufnummer erreichen Sie sowohl über das Festnetz als auch über die Mobilfunknetze eine Leitstelle, die Ihren Anruf an den zuständigen Rettungsdienst weitergibt. Rufen Sie diese Nummer in allen Fällen an, in denen Sie die Notfallhilfe der Polizei, der Feuerwehr oder des Notarztes bzw. eines Krankenwagens benötigen. Die EU-Notrufnummer wird auch in einigen weiteren Ländern verwendet.</t>
    </r>
  </si>
  <si>
    <t>Finnland</t>
  </si>
  <si>
    <t>BMW Motorrad</t>
  </si>
  <si>
    <t>ProBiek Sweden AB</t>
  </si>
  <si>
    <t>+46 (40) 6083330</t>
  </si>
  <si>
    <t>Lundavägen, Malmö</t>
  </si>
  <si>
    <t> malmo@probike.se</t>
  </si>
  <si>
    <t> http://www.probike-malmo.bmw-motorrad.se</t>
  </si>
  <si>
    <t>Claessons Motor AB</t>
  </si>
  <si>
    <t>+46 (456) 23030</t>
  </si>
  <si>
    <t>Industrigatan 11, Bromölla</t>
  </si>
  <si>
    <t> info@claessonsmotor.se</t>
  </si>
  <si>
    <t> http://www.claessonsmotor.bmw-motorrad.se/</t>
  </si>
  <si>
    <t>Alternativ 1 Motorcycles AB</t>
  </si>
  <si>
    <t>+46 (480) 491180</t>
  </si>
  <si>
    <t>Södra vägen 66, Kalmar</t>
  </si>
  <si>
    <t> info@alternativ1mc.se</t>
  </si>
  <si>
    <t> http://www.alternativ1mc.bmw-motorrad.se/</t>
  </si>
  <si>
    <t>Beviks Gruppen AB</t>
  </si>
  <si>
    <t>+46 (13) 362500</t>
  </si>
  <si>
    <t>Läskolvgatan 1, Linköping</t>
  </si>
  <si>
    <t> fordon@beviks.se</t>
  </si>
  <si>
    <t> http://www.beviks.bmw-motorrad.se/</t>
  </si>
  <si>
    <t>ProBike Sweden AB</t>
  </si>
  <si>
    <t>+46 (8) 12079950</t>
  </si>
  <si>
    <t>Kuskvägen 3, Stockholm Sollentuna</t>
  </si>
  <si>
    <t> bmwforsaljning@probike.se</t>
  </si>
  <si>
    <t> http://www.probike-stockholm-norr.bmw-motorrad.se/</t>
  </si>
  <si>
    <t>Murmästarvägen 25, Stockholm Sätra</t>
  </si>
  <si>
    <t>+46 (8) 52225500</t>
  </si>
  <si>
    <t> sthlmsyd@probike.se</t>
  </si>
  <si>
    <t> http://www.probike-stockholm-syd.bmw-motorrad.se</t>
  </si>
  <si>
    <t>+358 (2) 48088900</t>
  </si>
  <si>
    <t>Biketeam Oy (an der E18)</t>
  </si>
  <si>
    <t> myynti.raisio@biketeam.fi</t>
  </si>
  <si>
    <t>Tuotkatu 12, Raisio bei Turku</t>
  </si>
  <si>
    <t> http://www.biketeam-raisio.bmw-motorrad.fi</t>
  </si>
  <si>
    <t>RM Heino Oy (an der 120 nördl. Hels.)</t>
  </si>
  <si>
    <t>+358 (10) 6170669</t>
  </si>
  <si>
    <t>Hiirisuontie 2, Helsinki, Espoo</t>
  </si>
  <si>
    <t> myynti.espoo@rmheino.fi</t>
  </si>
  <si>
    <t> http://www.rmheino.bmw-motorrad.fi</t>
  </si>
  <si>
    <t>Biketeam Oy (an der E18) Vantaa</t>
  </si>
  <si>
    <t>+358 (20) 7417217</t>
  </si>
  <si>
    <t>Antaksentie 4, Helsinki Flughafen</t>
  </si>
  <si>
    <t> biketeam@biketeam.fi</t>
  </si>
  <si>
    <t> http://www.biketeam-vantaa.bmw-motorrad.fi</t>
  </si>
  <si>
    <t>Nurmi MP Oy</t>
  </si>
  <si>
    <t>+358 (40) 0614423</t>
  </si>
  <si>
    <t>Akkalankuja 5, Jyväskyla</t>
  </si>
  <si>
    <t> info@nurmimp.fi</t>
  </si>
  <si>
    <t> http://www.nurmimp.fi/yritysesittely.php</t>
  </si>
  <si>
    <t>RM Heino Oy (nicht auf dem Weg)</t>
  </si>
  <si>
    <t>Teerivuorenkatu 8, Tampere</t>
  </si>
  <si>
    <t> myynti@rmheino.fi</t>
  </si>
  <si>
    <t>Jokiniemi Motors Oy (n. auf d. Weg)</t>
  </si>
  <si>
    <t>+358 (10) 3280099</t>
  </si>
  <si>
    <t>Mäntylänkatu 3, Seinäjoki</t>
  </si>
  <si>
    <t> mika.maenpaa@jokiniemimotors.fi</t>
  </si>
  <si>
    <t> http://www.jokiniemimotors.fi</t>
  </si>
  <si>
    <t>Käyttöauto Oy (nicht auf dem Weg)</t>
  </si>
  <si>
    <t>+358 (6) 3156300</t>
  </si>
  <si>
    <t>Rantamaantie 35, Vaasa</t>
  </si>
  <si>
    <t> vaasa@kayttoauto.fi</t>
  </si>
  <si>
    <t> http://www.kayttoauto.fi</t>
  </si>
  <si>
    <t>Euro Motor Center Oy</t>
  </si>
  <si>
    <t>+358 (8) 5346500</t>
  </si>
  <si>
    <t xml:space="preserve"> Vasaratie 2, Oulu</t>
  </si>
  <si>
    <t> emc@emc24.fi</t>
  </si>
  <si>
    <t> http://www.emc24.bmw-motorrad.fi</t>
  </si>
  <si>
    <t>Tromsö Motor AS</t>
  </si>
  <si>
    <t>+47 (77) 683510</t>
  </si>
  <si>
    <t>Skattöraveien 52, Tromsö</t>
  </si>
  <si>
    <t> post@tromsomotor.no</t>
  </si>
  <si>
    <t> http://www.tromsomotor.bmw-motorrad.no</t>
  </si>
  <si>
    <t>Jakhelln MC AS</t>
  </si>
  <si>
    <t>+47 (75) 504111</t>
  </si>
  <si>
    <t>Gamle Riksvei 5, Bodö</t>
  </si>
  <si>
    <t> dagb@jak.no</t>
  </si>
  <si>
    <t> http://www.arcticbmc.bmw-motorrad.no</t>
  </si>
  <si>
    <t>MC Tuning AS</t>
  </si>
  <si>
    <t>+47 72884488</t>
  </si>
  <si>
    <t>Östre Rosten 84 F, Trondheim, Tiller</t>
  </si>
  <si>
    <t> bjorn@mctuning.no</t>
  </si>
  <si>
    <t> http://www.mctuning.bmw-motorrad.no</t>
  </si>
  <si>
    <t>AMS Motorsykkelsenteret AS</t>
  </si>
  <si>
    <t>+47 (70) 153636</t>
  </si>
  <si>
    <t>Brusdalsveien 238, Spjelkavik</t>
  </si>
  <si>
    <t> kjetil@amsmc.no</t>
  </si>
  <si>
    <t>(nicht auf dem Weg)</t>
  </si>
  <si>
    <t> http://www.amsmc.bmw-motorrad.no</t>
  </si>
  <si>
    <t>MC Huset Nydal AS</t>
  </si>
  <si>
    <t>+47 (62) 331888</t>
  </si>
  <si>
    <t>Nydal 2, bei Hamar an der E6</t>
  </si>
  <si>
    <t> mc-huset@mc-huset.no</t>
  </si>
  <si>
    <t> http://www.mc-huset.bmw-motorrad.no</t>
  </si>
  <si>
    <t>MC Oslo AS</t>
  </si>
  <si>
    <t>+47 (23) 039700</t>
  </si>
  <si>
    <t>Strömsveien 344, Oslo Alna</t>
  </si>
  <si>
    <t> email@mcoslo.no</t>
  </si>
  <si>
    <t> http://www.mcoslo.bmw-motorrad.no</t>
  </si>
  <si>
    <t>Leere's Motorsport A/S (n. a. d. Weg)</t>
  </si>
  <si>
    <t>+47 (69) 317959</t>
  </si>
  <si>
    <t>Mosseweien 49, Fredrikstad</t>
  </si>
  <si>
    <t> firmapost@leeres.no</t>
  </si>
  <si>
    <t>ca. 12km von der E6</t>
  </si>
  <si>
    <t> http://www.leeres.bmw-motorrad.no</t>
  </si>
  <si>
    <t>Bike Trollhättän AB (n. a. d. Weg)</t>
  </si>
  <si>
    <t>+46 (520) 488030</t>
  </si>
  <si>
    <t>Lextorpsvägen 997, Trollhättän</t>
  </si>
  <si>
    <t> mc@biketrollhattan.se</t>
  </si>
  <si>
    <t> http://www.biketrollhattan.bmw-motorrad.se/</t>
  </si>
  <si>
    <t>Kenneths MC-Service AB</t>
  </si>
  <si>
    <t>+46 (31) 516412</t>
  </si>
  <si>
    <t>Magnetgatan 6, Göteborg</t>
  </si>
  <si>
    <t> service@kennethsmc.se</t>
  </si>
  <si>
    <t> http://www.kennethsmc.se/</t>
  </si>
  <si>
    <t>Gerts Cykel &amp; Motor AB</t>
  </si>
  <si>
    <t>+46 (431) 82060</t>
  </si>
  <si>
    <t>Skansgatan 2, Ängelholm</t>
  </si>
  <si>
    <t> info@gertsmotor.se</t>
  </si>
  <si>
    <t> http://www.gertsmotor.bmw-motorrad.se/</t>
  </si>
  <si>
    <t>Botschaften</t>
  </si>
  <si>
    <t>Feiertage</t>
  </si>
  <si>
    <t>Schulferien</t>
  </si>
  <si>
    <t>Botschaft/Konsulate</t>
  </si>
  <si>
    <t>01.05.</t>
  </si>
  <si>
    <t>Maifeiertag (Vappu)</t>
  </si>
  <si>
    <t>04.06.2017 - 10.08.2017</t>
  </si>
  <si>
    <t>Sommerferien</t>
  </si>
  <si>
    <t>Botschaft der Republik Finnland</t>
  </si>
  <si>
    <t>25.05.</t>
  </si>
  <si>
    <t>Christi Himmelfahrt</t>
  </si>
  <si>
    <t>Rauchstraße 1</t>
  </si>
  <si>
    <t>04.06.</t>
  </si>
  <si>
    <t>Pfingstsonntag</t>
  </si>
  <si>
    <t>10787 Berlin</t>
  </si>
  <si>
    <t>24.06.</t>
  </si>
  <si>
    <t>Mittsommertag</t>
  </si>
  <si>
    <t>Deutschland</t>
  </si>
  <si>
    <t>Tel.: +49 30 50 50 30</t>
  </si>
  <si>
    <t>Fax: +49 30 50 50 33 33</t>
  </si>
  <si>
    <t>info.berlin@formin.fi</t>
  </si>
  <si>
    <t>www.finnland.de</t>
  </si>
  <si>
    <t>Deutsche Botschaft</t>
  </si>
  <si>
    <t>Botschaft der Bundesrepublik Deutschland</t>
  </si>
  <si>
    <t>Saksan liittotasavallan suurlähetystö</t>
  </si>
  <si>
    <t>Krogiuksentie 4</t>
  </si>
  <si>
    <t>00340 Helsinki</t>
  </si>
  <si>
    <t>Tel.: +358 9 45 85 80</t>
  </si>
  <si>
    <t>Fax: +358 9 45 85 82 58</t>
  </si>
  <si>
    <t>info@helsinki.diplo.de</t>
  </si>
  <si>
    <t>www.helsinki.diplo.de</t>
  </si>
  <si>
    <t>Tourismusinformation</t>
  </si>
  <si>
    <t>Finland Convention Bureau / Finpro Oy.</t>
  </si>
  <si>
    <t>Porkkalankatu 1</t>
  </si>
  <si>
    <t>00181 Helsinki</t>
  </si>
  <si>
    <t>Tel.: +358 29 5 05 80 00</t>
  </si>
  <si>
    <t>info@fcb.fi</t>
  </si>
  <si>
    <t>www.visitfinland.com</t>
  </si>
  <si>
    <t>Postanschrift:</t>
  </si>
  <si>
    <t>PO Box 358</t>
  </si>
  <si>
    <t>Tag der Arbeit</t>
  </si>
  <si>
    <t>12.06.2017 - 20.08.2017</t>
  </si>
  <si>
    <t>VisitSweden</t>
  </si>
  <si>
    <t>FörbundsrepublikenTysklands ambassad</t>
  </si>
  <si>
    <t>Voltvägen 32</t>
  </si>
  <si>
    <t>Skarpögatan 9</t>
  </si>
  <si>
    <t>06.06.</t>
  </si>
  <si>
    <t>Nationalfeiertag</t>
  </si>
  <si>
    <t>831 48 Östersund</t>
  </si>
  <si>
    <t>115 27 Stockholm</t>
  </si>
  <si>
    <t>Tel.: +49 69 22 22 34 96</t>
  </si>
  <si>
    <t>Tel.: +46 8 670 15 00</t>
  </si>
  <si>
    <t>germany@visitsweden.com</t>
  </si>
  <si>
    <t>Fax: +46 8 670 15 72</t>
  </si>
  <si>
    <t>www.visitsweden.com</t>
  </si>
  <si>
    <t>info@stockholm.diplo.de</t>
  </si>
  <si>
    <t>www.stockholm.diplo.de</t>
  </si>
  <si>
    <t>Oscars gate 45, 0258 Oslo, Norwegen</t>
  </si>
  <si>
    <t>Telefon: +47 23 27 54 00</t>
  </si>
  <si>
    <t>16.06.2017 - 20.08.2017</t>
  </si>
  <si>
    <t>17.05.</t>
  </si>
  <si>
    <t>Nationalfeiertag (Tag der Verfassung)</t>
  </si>
  <si>
    <t>05.06.</t>
  </si>
  <si>
    <t>Pfingstmontag</t>
  </si>
  <si>
    <t>ADAC-Notrufnummer</t>
  </si>
  <si>
    <t>ADAC Auslandsnotruf</t>
  </si>
  <si>
    <t>Tel.: +49 89 22 22 22</t>
  </si>
  <si>
    <t>ADAC-Partnerclub</t>
  </si>
  <si>
    <t>Norges Automobil-Forbund (NAF)</t>
  </si>
  <si>
    <t>Østensjøveien 14</t>
  </si>
  <si>
    <t>0661 Oslo</t>
  </si>
  <si>
    <t>Tel.: +47 92 60 85 05</t>
  </si>
  <si>
    <t>Fax: +47 22 33 13 72</t>
  </si>
  <si>
    <t>medlemsservice@naf.no</t>
  </si>
  <si>
    <t>www.naf.no</t>
  </si>
  <si>
    <t>Kongelig Norsk Automobilklub (KNA)</t>
  </si>
  <si>
    <t>Cort Adelersgate 16</t>
  </si>
  <si>
    <t>0254 Oslo</t>
  </si>
  <si>
    <t>Tel.: +47 21 60 49 00</t>
  </si>
  <si>
    <t>Fax: +47 21 60 49 01</t>
  </si>
  <si>
    <t>kna@kna.no</t>
  </si>
  <si>
    <t>www.kna.no</t>
  </si>
  <si>
    <t>ADAC-Infodienst</t>
  </si>
  <si>
    <t xml:space="preserve">Weitere reisemedizinische Informationen sowie Adressen von Ärzten und Krankenhäusern in der Region erhalten Sie unter Tel.: 0 89 - 76 76 77, 0 89 - 76 76 36 77 (Fax.) </t>
  </si>
  <si>
    <t>Motormännens Riksförbund (M)</t>
  </si>
  <si>
    <t>reisemedinfo@adac.de</t>
  </si>
  <si>
    <t>Fridhemsgatan 32</t>
  </si>
  <si>
    <t>112 40 Stockholm</t>
  </si>
  <si>
    <t>Tel.: +46 8 690 38 00</t>
  </si>
  <si>
    <t>Fax: +46 8 690 38 24</t>
  </si>
  <si>
    <t>service@motormannen.se</t>
  </si>
  <si>
    <t>www.motormannen.se</t>
  </si>
  <si>
    <t>P.O Box 49163</t>
  </si>
  <si>
    <t>100 29 Stockholm</t>
  </si>
  <si>
    <t>AL autoliito</t>
  </si>
  <si>
    <t>Hämeentie 105 A</t>
  </si>
  <si>
    <t>00550 Helsinki</t>
  </si>
  <si>
    <t>Pannendienst Finnland (00358)</t>
  </si>
  <si>
    <t>(09) 77476400</t>
  </si>
  <si>
    <t>Tel.: +358 9 77 47 64 00</t>
  </si>
  <si>
    <t>Fax: +358 9 72 58 44 60</t>
  </si>
  <si>
    <t>autoliitto@autoliitto.fi</t>
  </si>
  <si>
    <t>www.autoliitto.fi</t>
  </si>
  <si>
    <t>Besondere Verkehrszeichen</t>
  </si>
  <si>
    <t>leiriytyminen kielletty</t>
  </si>
  <si>
    <t>Camping verboten</t>
  </si>
  <si>
    <t>kielletty</t>
  </si>
  <si>
    <t>verboten</t>
  </si>
  <si>
    <t>sateella liukas</t>
  </si>
  <si>
    <t>Rutschgefahr bei Nässe</t>
  </si>
  <si>
    <t>aluerajoitus</t>
  </si>
  <si>
    <t>regionale Geschwindigkeitsbegrenzung</t>
  </si>
  <si>
    <t>kiertotie</t>
  </si>
  <si>
    <t>Umleitung</t>
  </si>
  <si>
    <t>aja hitaasti</t>
  </si>
  <si>
    <t>langsam fahren</t>
  </si>
  <si>
    <t>ajo sallittu omalla vastuulla</t>
  </si>
  <si>
    <t>Befahren auf eigene Gefahr</t>
  </si>
  <si>
    <t>kokeile jarruja</t>
  </si>
  <si>
    <t>Bremstest machen</t>
  </si>
  <si>
    <t>tietyö</t>
  </si>
  <si>
    <t>Baustelle</t>
  </si>
  <si>
    <t>tie rankenteilla</t>
  </si>
  <si>
    <t>Straße im Bau</t>
  </si>
  <si>
    <t>päällystetyötä/ kunnossapitotyö</t>
  </si>
  <si>
    <t>Straßenarbeiten</t>
  </si>
  <si>
    <t>kelirikko</t>
  </si>
  <si>
    <t>Frostschäden</t>
  </si>
  <si>
    <t>moottoritie</t>
  </si>
  <si>
    <t>maantie</t>
  </si>
  <si>
    <t>Landstraße</t>
  </si>
  <si>
    <t>valtatie</t>
  </si>
  <si>
    <t>Bundesstraße</t>
  </si>
  <si>
    <t>keskusta</t>
  </si>
  <si>
    <t>Stadtmitte, Zentrum</t>
  </si>
  <si>
    <t>silta</t>
  </si>
  <si>
    <t>Brücke</t>
  </si>
  <si>
    <t>lautta / lossi</t>
  </si>
  <si>
    <t>Fähre</t>
  </si>
  <si>
    <t>satama</t>
  </si>
  <si>
    <t>rautatieasema</t>
  </si>
  <si>
    <t>Bahnhof</t>
  </si>
  <si>
    <t>lentoasema</t>
  </si>
  <si>
    <t>Flughafen</t>
  </si>
  <si>
    <t>opastus</t>
  </si>
  <si>
    <t>Information</t>
  </si>
  <si>
    <t>näkötorni</t>
  </si>
  <si>
    <t>Aussichtsturm</t>
  </si>
  <si>
    <t>Beachten Sie die Wildwechsel-Warnschilder: Rentiere oder Elche überqueren häufig - und vor allem in der Dämmerung - die Straßen.</t>
  </si>
  <si>
    <t>Forbikjøring forbudt</t>
  </si>
  <si>
    <t>Überholverbot</t>
  </si>
  <si>
    <t>Gjennomkjøring forbudt</t>
  </si>
  <si>
    <t>Durchfahrt verboten</t>
  </si>
  <si>
    <t>Kjør sakte</t>
  </si>
  <si>
    <t>langsam Fahren</t>
  </si>
  <si>
    <t>Omkjøring</t>
  </si>
  <si>
    <t>Svake kanter</t>
  </si>
  <si>
    <t>Fahrbahnrand nicht befahrbar</t>
  </si>
  <si>
    <t>Strekningsmåling</t>
  </si>
  <si>
    <t>über eine längere Strecke wird die Durchschnittsgeschwindigkeit gemessen</t>
  </si>
  <si>
    <t>"M"</t>
  </si>
  <si>
    <t>man kann aneinander vorbei fahren (steht an engen einspurigen Straßen)</t>
  </si>
  <si>
    <t>2+ (blaues quadratisches Schild)</t>
  </si>
  <si>
    <t>an mehrspurigen Straßen weist auf eine gesonderte Spur für Fahrzeuge mit zwei oder mehr Insassen hin</t>
  </si>
  <si>
    <t>M (weißer Buchstabe auf blauem Grund)</t>
  </si>
  <si>
    <t>Gegenverkehr beachten und ggf. Ausweichstelle benutzen.</t>
  </si>
  <si>
    <t>Avgift</t>
  </si>
  <si>
    <t>Parkgebühr</t>
  </si>
  <si>
    <t>P-skiva</t>
  </si>
  <si>
    <t>Parkscheibe erforderlich</t>
  </si>
  <si>
    <t>Förhyrda platser</t>
  </si>
  <si>
    <t>Sonderparkberechtigung erforderlich</t>
  </si>
  <si>
    <t>Boende</t>
  </si>
  <si>
    <t>1 tim</t>
  </si>
  <si>
    <t>Parken bis zu einer Stunde</t>
  </si>
  <si>
    <t>Datumparkering</t>
  </si>
  <si>
    <t>Parken nur an geraden oder ungeraden Tagen</t>
  </si>
  <si>
    <t>Mitnahme</t>
  </si>
  <si>
    <t>Regenkombi extra</t>
  </si>
  <si>
    <t>x</t>
  </si>
  <si>
    <t>Kabelbinder</t>
  </si>
  <si>
    <t>Putztücher, WD 40, Kettenspray</t>
  </si>
  <si>
    <t>Ersatzkupplungszug</t>
  </si>
  <si>
    <t>Luftpumpe (!)</t>
  </si>
  <si>
    <t>Spanngurte</t>
  </si>
  <si>
    <t>Öl, Scott-Oil</t>
  </si>
  <si>
    <t>wasserdichte Taschen, in Koffern noch mal verp.</t>
  </si>
  <si>
    <t>Helmfunk</t>
  </si>
  <si>
    <t>(x)</t>
  </si>
  <si>
    <t>Navi</t>
  </si>
  <si>
    <t>hochauflösende Karten</t>
  </si>
  <si>
    <t>2. Helm, Antibeschlag, Fußschutz</t>
  </si>
  <si>
    <t>Sturmhaube</t>
  </si>
  <si>
    <t>Bezinkanister 3L</t>
  </si>
  <si>
    <t>Kondensfjerner gegen frieren des H2O im Tank!</t>
  </si>
  <si>
    <t>Abdeckplane Motorrad</t>
  </si>
  <si>
    <t>Kühlerabdeckung ggf.</t>
  </si>
  <si>
    <t>beheiztes Visier selber bauen?</t>
  </si>
  <si>
    <t>Heizdraht mit ca. 8 Ohm/m</t>
  </si>
  <si>
    <t>ca. 15W müssten reichen, ca. 1,20m</t>
  </si>
  <si>
    <t>weiche Sitzunterlage?</t>
  </si>
  <si>
    <t>Lenkerstulpen Bagster</t>
  </si>
  <si>
    <t>Kabel, Draht, auch zum Überbrücken</t>
  </si>
  <si>
    <t>Hämmerchen für Heringe</t>
  </si>
  <si>
    <t>Sicherungen</t>
  </si>
  <si>
    <t>Gaszug</t>
  </si>
  <si>
    <t>PIN für Kreditkarte</t>
  </si>
  <si>
    <t>Hautcreme, Sonnenbrille</t>
  </si>
  <si>
    <t>Reifen: Montiereisen, Flickzeug</t>
  </si>
  <si>
    <t>Pannenspray</t>
  </si>
  <si>
    <t>Montagepaste für Reifen, ersetzen durch:</t>
  </si>
  <si>
    <t>Sonnencreme, Duschgel, Waschmittel flüssig usw.</t>
  </si>
  <si>
    <t>Microfaserhandtuch, Thermometer</t>
  </si>
  <si>
    <t>Regenkombi, Regenabdeckung</t>
  </si>
  <si>
    <t>ADAC-Plus Mitgliedschaft inkl. Kostenloser Rückführung des Fahrzeugs</t>
  </si>
  <si>
    <t>Reifendruckanzeiger</t>
  </si>
  <si>
    <t>cheapferry.de</t>
  </si>
  <si>
    <t>http://www.reuber-norwegen.de/Faehren/FaehrenNordland.html</t>
  </si>
  <si>
    <t>http://www.norwegenfaehren.de/LinksFaehrenTroms.html</t>
  </si>
  <si>
    <t>http://ruteinfo.thn.no/no/default.aspx?rnr=82</t>
  </si>
  <si>
    <t>http://www.svendura.de/n2013-02.php</t>
  </si>
  <si>
    <t>http://nordkapp.tv/fagskolen.255828.no.html</t>
  </si>
  <si>
    <t>Fähre Moskenes - Bödo</t>
  </si>
  <si>
    <t>M/F «Tranøy»</t>
  </si>
  <si>
    <t>Tel. 915 52 011</t>
  </si>
  <si>
    <t>M/F «Landegode»</t>
  </si>
  <si>
    <t>Tel. 406 98 271</t>
  </si>
  <si>
    <t>M/F «Værøy»</t>
  </si>
  <si>
    <t>Tel. 406 99 845</t>
  </si>
  <si>
    <t>M/S «Bodø»</t>
  </si>
  <si>
    <t>Tel. 480 39 990</t>
  </si>
  <si>
    <t>For plassbestilling, besøk vår nettside www.thn.no, eller kontakt fergebooking på telefon 908 20 700.</t>
  </si>
  <si>
    <t>Passasjerregistrering: Oppmøte senest 45 minutter før avgang.</t>
  </si>
  <si>
    <t>Le</t>
  </si>
  <si>
    <t>ke</t>
  </si>
  <si>
    <t>-</t>
  </si>
  <si>
    <t>ro</t>
  </si>
  <si>
    <t>m</t>
  </si>
</sst>
</file>

<file path=xl/styles.xml><?xml version="1.0" encoding="utf-8"?>
<styleSheet xmlns="http://schemas.openxmlformats.org/spreadsheetml/2006/main">
  <numFmts count="4">
    <numFmt numFmtId="164" formatCode="GENERAL"/>
    <numFmt numFmtId="165" formatCode="#,##0&quot; €&quot;"/>
    <numFmt numFmtId="166" formatCode="_-* #,##0.00&quot; €&quot;_-;\-* #,##0.00&quot; €&quot;_-;_-* \-??&quot; €&quot;_-;_-@_-"/>
    <numFmt numFmtId="167" formatCode="#,##0&quot; €&quot;;[RED]\-#,##0&quot; €&quot;"/>
  </numFmts>
  <fonts count="16">
    <font>
      <sz val="11"/>
      <color indexed="8"/>
      <name val="Calibri"/>
      <family val="2"/>
    </font>
    <font>
      <sz val="10"/>
      <name val="Arial"/>
      <family val="0"/>
    </font>
    <font>
      <b/>
      <sz val="11"/>
      <color indexed="8"/>
      <name val="Calibri"/>
      <family val="2"/>
    </font>
    <font>
      <sz val="11"/>
      <name val="Calibri"/>
      <family val="2"/>
    </font>
    <font>
      <i/>
      <sz val="11"/>
      <color indexed="8"/>
      <name val="Calibri"/>
      <family val="2"/>
    </font>
    <font>
      <u val="single"/>
      <sz val="11"/>
      <color indexed="12"/>
      <name val="Calibri"/>
      <family val="2"/>
    </font>
    <font>
      <b/>
      <i/>
      <sz val="11"/>
      <color indexed="8"/>
      <name val="Calibri"/>
      <family val="2"/>
    </font>
    <font>
      <b/>
      <u val="single"/>
      <sz val="11"/>
      <color indexed="12"/>
      <name val="Calibri"/>
      <family val="2"/>
    </font>
    <font>
      <u val="single"/>
      <sz val="11"/>
      <color indexed="8"/>
      <name val="Calibri"/>
      <family val="2"/>
    </font>
    <font>
      <b/>
      <u val="single"/>
      <sz val="11"/>
      <color indexed="8"/>
      <name val="Calibri"/>
      <family val="2"/>
    </font>
    <font>
      <b/>
      <sz val="10"/>
      <color indexed="8"/>
      <name val="Verdana"/>
      <family val="2"/>
    </font>
    <font>
      <sz val="10"/>
      <color indexed="8"/>
      <name val="Verdana"/>
      <family val="2"/>
    </font>
    <font>
      <sz val="10"/>
      <color indexed="8"/>
      <name val="Tahoma"/>
      <family val="2"/>
    </font>
    <font>
      <b/>
      <i/>
      <sz val="10"/>
      <color indexed="8"/>
      <name val="Verdana"/>
      <family val="2"/>
    </font>
    <font>
      <vertAlign val="superscript"/>
      <sz val="11"/>
      <color indexed="8"/>
      <name val="Calibri"/>
      <family val="2"/>
    </font>
    <font>
      <sz val="6"/>
      <color indexed="8"/>
      <name val="Arial"/>
      <family val="2"/>
    </font>
  </fonts>
  <fills count="4">
    <fill>
      <patternFill/>
    </fill>
    <fill>
      <patternFill patternType="gray125"/>
    </fill>
    <fill>
      <patternFill patternType="solid">
        <fgColor indexed="50"/>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medium">
        <color indexed="55"/>
      </left>
      <right style="medium">
        <color indexed="55"/>
      </right>
      <top>
        <color indexed="63"/>
      </top>
      <bottom style="medium">
        <color indexed="55"/>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6" fontId="0"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5" fillId="0" borderId="0" applyNumberFormat="0" applyFill="0" applyBorder="0" applyAlignment="0" applyProtection="0"/>
  </cellStyleXfs>
  <cellXfs count="112">
    <xf numFmtId="164" fontId="0" fillId="0" borderId="0" xfId="0" applyAlignment="1">
      <alignment/>
    </xf>
    <xf numFmtId="164" fontId="0" fillId="0" borderId="0" xfId="0" applyAlignment="1">
      <alignment horizontal="center"/>
    </xf>
    <xf numFmtId="164" fontId="0" fillId="0" borderId="0" xfId="0" applyAlignment="1">
      <alignment horizontal="left"/>
    </xf>
    <xf numFmtId="165" fontId="0" fillId="0" borderId="0" xfId="0" applyNumberFormat="1" applyAlignment="1">
      <alignment horizontal="center"/>
    </xf>
    <xf numFmtId="164" fontId="0" fillId="0" borderId="0" xfId="0" applyFont="1" applyAlignment="1">
      <alignment horizontal="left" vertical="center"/>
    </xf>
    <xf numFmtId="164" fontId="2" fillId="0" borderId="0" xfId="0" applyFont="1" applyAlignment="1">
      <alignment horizontal="center"/>
    </xf>
    <xf numFmtId="164" fontId="2" fillId="0" borderId="0" xfId="0" applyFont="1" applyAlignment="1">
      <alignment/>
    </xf>
    <xf numFmtId="164" fontId="2" fillId="0" borderId="0" xfId="0" applyFont="1" applyAlignment="1">
      <alignment horizontal="left"/>
    </xf>
    <xf numFmtId="165" fontId="2" fillId="0" borderId="0" xfId="0" applyNumberFormat="1" applyFont="1" applyAlignment="1">
      <alignment horizontal="center"/>
    </xf>
    <xf numFmtId="164" fontId="3" fillId="2" borderId="0" xfId="0" applyFont="1" applyFill="1" applyAlignment="1">
      <alignment horizontal="center"/>
    </xf>
    <xf numFmtId="164" fontId="0" fillId="2" borderId="0" xfId="0" applyFill="1" applyAlignment="1">
      <alignment horizontal="center"/>
    </xf>
    <xf numFmtId="164" fontId="0" fillId="0" borderId="0" xfId="0" applyFont="1" applyAlignment="1">
      <alignment/>
    </xf>
    <xf numFmtId="164" fontId="0" fillId="0" borderId="0" xfId="0" applyFont="1" applyAlignment="1">
      <alignment horizontal="left"/>
    </xf>
    <xf numFmtId="165" fontId="0" fillId="0" borderId="0" xfId="0" applyNumberFormat="1" applyFont="1" applyAlignment="1">
      <alignment horizontal="center"/>
    </xf>
    <xf numFmtId="164" fontId="0" fillId="0" borderId="0" xfId="0" applyFont="1" applyAlignment="1">
      <alignment horizontal="center"/>
    </xf>
    <xf numFmtId="164" fontId="4" fillId="0" borderId="0" xfId="0" applyFont="1" applyAlignment="1">
      <alignment horizontal="center"/>
    </xf>
    <xf numFmtId="164" fontId="4" fillId="0" borderId="0" xfId="0" applyFont="1" applyAlignment="1">
      <alignment/>
    </xf>
    <xf numFmtId="164" fontId="4" fillId="0" borderId="0" xfId="0" applyFont="1" applyAlignment="1">
      <alignment horizontal="left"/>
    </xf>
    <xf numFmtId="165" fontId="4" fillId="0" borderId="0" xfId="0" applyNumberFormat="1" applyFont="1" applyAlignment="1">
      <alignment horizontal="center"/>
    </xf>
    <xf numFmtId="164" fontId="0" fillId="2" borderId="0" xfId="0" applyFont="1" applyFill="1" applyAlignment="1">
      <alignment horizontal="center"/>
    </xf>
    <xf numFmtId="164" fontId="4" fillId="2" borderId="0" xfId="0" applyFont="1" applyFill="1" applyAlignment="1">
      <alignment horizontal="center"/>
    </xf>
    <xf numFmtId="164" fontId="0" fillId="3" borderId="0" xfId="0" applyFont="1" applyFill="1" applyAlignment="1">
      <alignment horizontal="center"/>
    </xf>
    <xf numFmtId="166" fontId="2" fillId="0" borderId="0" xfId="17" applyFont="1" applyFill="1" applyBorder="1" applyAlignment="1" applyProtection="1">
      <alignment/>
      <protection/>
    </xf>
    <xf numFmtId="166" fontId="2" fillId="0" borderId="0" xfId="0" applyNumberFormat="1" applyFont="1" applyAlignment="1">
      <alignment/>
    </xf>
    <xf numFmtId="166" fontId="0" fillId="0" borderId="0" xfId="17" applyFont="1" applyFill="1" applyBorder="1" applyAlignment="1" applyProtection="1">
      <alignment/>
      <protection/>
    </xf>
    <xf numFmtId="164" fontId="0" fillId="0" borderId="1" xfId="0" applyBorder="1" applyAlignment="1">
      <alignment/>
    </xf>
    <xf numFmtId="164" fontId="2" fillId="0" borderId="1" xfId="0" applyFont="1" applyBorder="1" applyAlignment="1">
      <alignment horizontal="center"/>
    </xf>
    <xf numFmtId="164" fontId="0" fillId="0" borderId="1" xfId="0" applyBorder="1" applyAlignment="1">
      <alignment horizontal="left"/>
    </xf>
    <xf numFmtId="166" fontId="0" fillId="0" borderId="1" xfId="17" applyFont="1" applyFill="1" applyBorder="1" applyAlignment="1" applyProtection="1">
      <alignment/>
      <protection/>
    </xf>
    <xf numFmtId="164" fontId="0" fillId="0" borderId="1" xfId="0" applyFont="1" applyBorder="1" applyAlignment="1">
      <alignment horizontal="center"/>
    </xf>
    <xf numFmtId="164" fontId="2" fillId="0" borderId="0" xfId="0" applyFont="1" applyAlignment="1">
      <alignment horizontal="center" vertical="center"/>
    </xf>
    <xf numFmtId="164" fontId="0" fillId="0" borderId="0" xfId="0" applyFont="1" applyAlignment="1">
      <alignment vertical="center"/>
    </xf>
    <xf numFmtId="167" fontId="0" fillId="0" borderId="0" xfId="0" applyNumberFormat="1" applyFont="1" applyAlignment="1">
      <alignment vertical="center"/>
    </xf>
    <xf numFmtId="164" fontId="2" fillId="0" borderId="0" xfId="0" applyFont="1" applyAlignment="1">
      <alignment vertical="center"/>
    </xf>
    <xf numFmtId="164" fontId="5" fillId="0" borderId="0" xfId="20" applyNumberFormat="1" applyFont="1" applyFill="1" applyBorder="1" applyAlignment="1" applyProtection="1">
      <alignment/>
      <protection/>
    </xf>
    <xf numFmtId="164" fontId="6" fillId="0" borderId="0" xfId="0" applyFont="1" applyAlignment="1">
      <alignment vertical="center"/>
    </xf>
    <xf numFmtId="164" fontId="6" fillId="0" borderId="0" xfId="0" applyFont="1" applyAlignment="1">
      <alignment horizontal="center" vertical="center"/>
    </xf>
    <xf numFmtId="164" fontId="5" fillId="0" borderId="0" xfId="20" applyNumberFormat="1" applyFont="1" applyFill="1" applyBorder="1" applyAlignment="1" applyProtection="1">
      <alignment vertical="center"/>
      <protection/>
    </xf>
    <xf numFmtId="164" fontId="7" fillId="0" borderId="0" xfId="20" applyNumberFormat="1" applyFont="1" applyFill="1" applyBorder="1" applyAlignment="1" applyProtection="1">
      <alignment horizontal="center" vertical="center"/>
      <protection/>
    </xf>
    <xf numFmtId="164" fontId="5" fillId="0" borderId="1" xfId="20" applyNumberFormat="1" applyFont="1" applyFill="1" applyBorder="1" applyAlignment="1" applyProtection="1">
      <alignment vertical="center"/>
      <protection/>
    </xf>
    <xf numFmtId="164" fontId="7" fillId="0" borderId="1" xfId="20" applyNumberFormat="1" applyFont="1" applyFill="1" applyBorder="1" applyAlignment="1" applyProtection="1">
      <alignment horizontal="center" vertical="center"/>
      <protection/>
    </xf>
    <xf numFmtId="164" fontId="0" fillId="0" borderId="1" xfId="0" applyFont="1" applyBorder="1" applyAlignment="1">
      <alignment vertical="center"/>
    </xf>
    <xf numFmtId="164" fontId="2" fillId="0" borderId="1" xfId="0" applyFont="1" applyBorder="1" applyAlignment="1">
      <alignment horizontal="center" vertical="center"/>
    </xf>
    <xf numFmtId="164" fontId="8" fillId="0" borderId="1" xfId="0" applyFont="1" applyBorder="1" applyAlignment="1">
      <alignment vertical="center"/>
    </xf>
    <xf numFmtId="164" fontId="9" fillId="0" borderId="1" xfId="0" applyFont="1" applyBorder="1" applyAlignment="1">
      <alignment horizontal="center" vertical="center"/>
    </xf>
    <xf numFmtId="164" fontId="8" fillId="0" borderId="1" xfId="0" applyFont="1" applyBorder="1" applyAlignment="1">
      <alignment horizontal="left"/>
    </xf>
    <xf numFmtId="166" fontId="8" fillId="0" borderId="1" xfId="17" applyFont="1" applyFill="1" applyBorder="1" applyAlignment="1" applyProtection="1">
      <alignment/>
      <protection/>
    </xf>
    <xf numFmtId="164" fontId="8" fillId="0" borderId="1" xfId="0" applyFont="1" applyBorder="1" applyAlignment="1">
      <alignment/>
    </xf>
    <xf numFmtId="164" fontId="8" fillId="0" borderId="1" xfId="0" applyFont="1" applyBorder="1" applyAlignment="1">
      <alignment horizontal="center"/>
    </xf>
    <xf numFmtId="166" fontId="0" fillId="0" borderId="0" xfId="17" applyFont="1" applyFill="1" applyBorder="1" applyAlignment="1" applyProtection="1">
      <alignment horizontal="center"/>
      <protection/>
    </xf>
    <xf numFmtId="166" fontId="4" fillId="0" borderId="0" xfId="17" applyFont="1" applyFill="1" applyBorder="1" applyAlignment="1" applyProtection="1">
      <alignment/>
      <protection/>
    </xf>
    <xf numFmtId="164" fontId="2" fillId="0" borderId="0" xfId="0" applyFont="1" applyBorder="1" applyAlignment="1">
      <alignment horizontal="center" vertical="center"/>
    </xf>
    <xf numFmtId="164" fontId="0" fillId="0" borderId="0" xfId="0" applyFont="1" applyBorder="1" applyAlignment="1">
      <alignment horizontal="left"/>
    </xf>
    <xf numFmtId="164" fontId="0" fillId="0" borderId="0" xfId="0" applyBorder="1" applyAlignment="1">
      <alignment horizontal="center"/>
    </xf>
    <xf numFmtId="164" fontId="2" fillId="0" borderId="0" xfId="0" applyFont="1" applyBorder="1" applyAlignment="1">
      <alignment vertical="center"/>
    </xf>
    <xf numFmtId="164" fontId="0" fillId="0" borderId="0" xfId="0" applyFont="1" applyBorder="1" applyAlignment="1">
      <alignment horizontal="left" vertical="center"/>
    </xf>
    <xf numFmtId="164" fontId="0" fillId="0" borderId="0" xfId="0" applyBorder="1" applyAlignment="1">
      <alignment/>
    </xf>
    <xf numFmtId="164" fontId="6" fillId="0" borderId="0" xfId="0" applyFont="1" applyFill="1" applyBorder="1" applyAlignment="1">
      <alignment vertical="center"/>
    </xf>
    <xf numFmtId="164" fontId="6" fillId="0" borderId="0" xfId="0" applyFont="1" applyFill="1" applyBorder="1" applyAlignment="1">
      <alignment horizontal="center" vertical="center"/>
    </xf>
    <xf numFmtId="166" fontId="0" fillId="0" borderId="0" xfId="17" applyFont="1" applyFill="1" applyBorder="1" applyAlignment="1" applyProtection="1">
      <alignment vertical="center"/>
      <protection/>
    </xf>
    <xf numFmtId="164" fontId="0" fillId="0" borderId="0" xfId="0" applyFont="1" applyFill="1" applyBorder="1" applyAlignment="1">
      <alignment vertical="center"/>
    </xf>
    <xf numFmtId="166" fontId="2" fillId="0" borderId="0" xfId="17" applyFont="1" applyFill="1" applyBorder="1" applyAlignment="1" applyProtection="1">
      <alignment vertical="center"/>
      <protection/>
    </xf>
    <xf numFmtId="164" fontId="7" fillId="0" borderId="0" xfId="20" applyNumberFormat="1" applyFont="1" applyFill="1" applyBorder="1" applyAlignment="1" applyProtection="1">
      <alignment horizontal="center"/>
      <protection/>
    </xf>
    <xf numFmtId="164" fontId="5" fillId="0" borderId="1" xfId="20" applyNumberFormat="1" applyFont="1" applyFill="1" applyBorder="1" applyAlignment="1" applyProtection="1">
      <alignment/>
      <protection/>
    </xf>
    <xf numFmtId="164" fontId="7" fillId="0" borderId="1" xfId="20" applyNumberFormat="1" applyFont="1" applyFill="1" applyBorder="1" applyAlignment="1" applyProtection="1">
      <alignment horizontal="center"/>
      <protection/>
    </xf>
    <xf numFmtId="164" fontId="0" fillId="0" borderId="1" xfId="0" applyBorder="1" applyAlignment="1">
      <alignment horizontal="left" vertical="center"/>
    </xf>
    <xf numFmtId="166" fontId="0" fillId="0" borderId="1" xfId="17" applyFont="1" applyFill="1" applyBorder="1" applyAlignment="1" applyProtection="1">
      <alignment vertical="center"/>
      <protection/>
    </xf>
    <xf numFmtId="164" fontId="10" fillId="0" borderId="0" xfId="0" applyFont="1" applyAlignment="1">
      <alignment horizontal="center"/>
    </xf>
    <xf numFmtId="164" fontId="11" fillId="0" borderId="0" xfId="0" applyFont="1" applyAlignment="1">
      <alignment/>
    </xf>
    <xf numFmtId="164" fontId="6" fillId="0" borderId="0" xfId="0" applyFont="1" applyAlignment="1">
      <alignment/>
    </xf>
    <xf numFmtId="164" fontId="11" fillId="0" borderId="1" xfId="0" applyFont="1" applyBorder="1" applyAlignment="1">
      <alignment/>
    </xf>
    <xf numFmtId="164" fontId="10" fillId="0" borderId="0" xfId="0" applyFont="1" applyFill="1" applyBorder="1" applyAlignment="1">
      <alignment horizontal="center"/>
    </xf>
    <xf numFmtId="164" fontId="10" fillId="0" borderId="0" xfId="0" applyFont="1" applyAlignment="1">
      <alignment/>
    </xf>
    <xf numFmtId="166" fontId="11" fillId="0" borderId="0" xfId="17" applyFont="1" applyFill="1" applyBorder="1" applyAlignment="1" applyProtection="1">
      <alignment/>
      <protection/>
    </xf>
    <xf numFmtId="164" fontId="11" fillId="0" borderId="0" xfId="0" applyFont="1" applyAlignment="1">
      <alignment horizontal="center"/>
    </xf>
    <xf numFmtId="164" fontId="12" fillId="0" borderId="0" xfId="0" applyFont="1" applyAlignment="1">
      <alignment/>
    </xf>
    <xf numFmtId="164" fontId="13" fillId="0" borderId="0" xfId="0" applyFont="1" applyFill="1" applyBorder="1" applyAlignment="1">
      <alignment/>
    </xf>
    <xf numFmtId="164" fontId="0" fillId="0" borderId="1" xfId="0" applyFont="1" applyBorder="1" applyAlignment="1">
      <alignment/>
    </xf>
    <xf numFmtId="164" fontId="0" fillId="0" borderId="1" xfId="0" applyFont="1" applyBorder="1" applyAlignment="1">
      <alignment horizontal="left"/>
    </xf>
    <xf numFmtId="164" fontId="2" fillId="0" borderId="0" xfId="0" applyFont="1" applyFill="1" applyBorder="1" applyAlignment="1">
      <alignment horizontal="center"/>
    </xf>
    <xf numFmtId="164" fontId="2" fillId="0" borderId="0" xfId="0" applyFont="1" applyFill="1" applyBorder="1" applyAlignment="1">
      <alignment/>
    </xf>
    <xf numFmtId="164" fontId="0" fillId="0" borderId="0" xfId="0" applyFont="1" applyFill="1" applyBorder="1" applyAlignment="1">
      <alignment/>
    </xf>
    <xf numFmtId="164" fontId="0" fillId="0" borderId="0" xfId="0" applyFont="1" applyFill="1" applyBorder="1" applyAlignment="1">
      <alignment horizontal="center"/>
    </xf>
    <xf numFmtId="164" fontId="8" fillId="0" borderId="0" xfId="0" applyFont="1" applyAlignment="1">
      <alignment/>
    </xf>
    <xf numFmtId="164" fontId="9" fillId="0" borderId="0" xfId="0" applyFont="1" applyAlignment="1">
      <alignment horizontal="center"/>
    </xf>
    <xf numFmtId="164" fontId="8" fillId="0" borderId="0" xfId="0" applyFont="1" applyAlignment="1">
      <alignment horizontal="left"/>
    </xf>
    <xf numFmtId="166" fontId="8" fillId="0" borderId="0" xfId="17" applyFont="1" applyFill="1" applyBorder="1" applyAlignment="1" applyProtection="1">
      <alignment/>
      <protection/>
    </xf>
    <xf numFmtId="164" fontId="8" fillId="0" borderId="0" xfId="0" applyFont="1" applyAlignment="1">
      <alignment horizontal="center"/>
    </xf>
    <xf numFmtId="164" fontId="2" fillId="0" borderId="2" xfId="0" applyFont="1" applyBorder="1" applyAlignment="1">
      <alignment/>
    </xf>
    <xf numFmtId="164" fontId="0" fillId="0" borderId="3" xfId="0" applyFont="1" applyBorder="1" applyAlignment="1">
      <alignment/>
    </xf>
    <xf numFmtId="164" fontId="0" fillId="0" borderId="3" xfId="0" applyFont="1" applyBorder="1" applyAlignment="1">
      <alignment horizontal="left" vertical="center" indent="1"/>
    </xf>
    <xf numFmtId="164" fontId="2" fillId="0" borderId="3" xfId="0" applyFont="1" applyBorder="1" applyAlignment="1">
      <alignment/>
    </xf>
    <xf numFmtId="164" fontId="2" fillId="0" borderId="4" xfId="0" applyFont="1" applyBorder="1" applyAlignment="1">
      <alignment/>
    </xf>
    <xf numFmtId="164" fontId="0" fillId="0" borderId="0" xfId="0" applyFont="1" applyAlignment="1">
      <alignment vertical="center" wrapText="1"/>
    </xf>
    <xf numFmtId="164" fontId="14" fillId="0" borderId="0" xfId="0" applyFont="1" applyBorder="1" applyAlignment="1">
      <alignment vertical="center" wrapText="1"/>
    </xf>
    <xf numFmtId="164" fontId="2" fillId="0" borderId="0" xfId="0" applyFont="1" applyBorder="1" applyAlignment="1">
      <alignment horizontal="left"/>
    </xf>
    <xf numFmtId="164" fontId="2" fillId="0" borderId="5" xfId="0" applyFont="1" applyBorder="1" applyAlignment="1">
      <alignment horizontal="left"/>
    </xf>
    <xf numFmtId="164" fontId="2" fillId="0" borderId="6" xfId="0" applyFont="1" applyBorder="1" applyAlignment="1">
      <alignment horizontal="left"/>
    </xf>
    <xf numFmtId="164" fontId="2" fillId="0" borderId="7" xfId="0" applyFont="1" applyBorder="1" applyAlignment="1">
      <alignment horizontal="left"/>
    </xf>
    <xf numFmtId="164" fontId="2" fillId="0" borderId="8" xfId="0" applyFont="1" applyBorder="1" applyAlignment="1">
      <alignment horizontal="left"/>
    </xf>
    <xf numFmtId="164" fontId="2" fillId="0" borderId="1" xfId="0" applyFont="1" applyBorder="1" applyAlignment="1">
      <alignment horizontal="left"/>
    </xf>
    <xf numFmtId="164" fontId="2" fillId="3" borderId="9" xfId="0" applyFont="1" applyFill="1" applyBorder="1" applyAlignment="1">
      <alignment vertical="center" wrapText="1"/>
    </xf>
    <xf numFmtId="164" fontId="0" fillId="0" borderId="9" xfId="0" applyFont="1" applyBorder="1" applyAlignment="1">
      <alignment vertical="top" wrapText="1"/>
    </xf>
    <xf numFmtId="164" fontId="0" fillId="0" borderId="10" xfId="0" applyFont="1" applyBorder="1" applyAlignment="1">
      <alignment vertical="top" wrapText="1"/>
    </xf>
    <xf numFmtId="164" fontId="0" fillId="0" borderId="0" xfId="0" applyBorder="1" applyAlignment="1">
      <alignment vertical="top" wrapText="1"/>
    </xf>
    <xf numFmtId="164" fontId="2" fillId="0" borderId="11" xfId="0" applyFont="1" applyBorder="1" applyAlignment="1">
      <alignment/>
    </xf>
    <xf numFmtId="164" fontId="7" fillId="0" borderId="12" xfId="20" applyNumberFormat="1" applyFont="1" applyFill="1" applyBorder="1" applyAlignment="1" applyProtection="1">
      <alignment/>
      <protection/>
    </xf>
    <xf numFmtId="164" fontId="2" fillId="0" borderId="13" xfId="0" applyFont="1" applyBorder="1" applyAlignment="1">
      <alignment/>
    </xf>
    <xf numFmtId="164" fontId="0" fillId="0" borderId="9" xfId="0" applyFont="1" applyBorder="1" applyAlignment="1">
      <alignment horizontal="left" vertical="top" wrapText="1"/>
    </xf>
    <xf numFmtId="164" fontId="0" fillId="0" borderId="10" xfId="0" applyFont="1" applyBorder="1" applyAlignment="1">
      <alignment horizontal="left" vertical="top" wrapText="1"/>
    </xf>
    <xf numFmtId="164" fontId="0" fillId="0" borderId="14" xfId="0" applyFont="1" applyBorder="1" applyAlignment="1">
      <alignment horizontal="left" vertical="top" wrapText="1"/>
    </xf>
    <xf numFmtId="164" fontId="15" fillId="0" borderId="0" xfId="0" applyFont="1" applyAlignment="1">
      <alignment vertical="center"/>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camping-grossenbrode.de/index.php" TargetMode="External" /><Relationship Id="rId2" Type="http://schemas.openxmlformats.org/officeDocument/2006/relationships/hyperlink" Target="https://www.google.de/search?hotel_dates=2017-07-30,2017-07-31&amp;site=async/lcl_akp&amp;q=hotel+femern+adresse&amp;stick=H4sIAAAAAAAAAOPgE-LRT9c3NMrIySg0N6rSks1OttLPyU9OLMnMz4MzrBJTUopSi4sBZHYfMC8AAAA&amp;sa=X&amp;ved=0ahUKEwjw96j3j-PUAhUFVhQKHXbaCfcQ6BMIFjAD" TargetMode="External" /><Relationship Id="rId3" Type="http://schemas.openxmlformats.org/officeDocument/2006/relationships/hyperlink" Target="https://www.google.de/search?hotel_dates=2017-07-30,2017-07-31&amp;site=async/lcl_akp&amp;q=hotel+femern+telefon&amp;sa=X&amp;ved=0ahUKEwjw96j3j-PUAhUFVhQKHXbaCfcQ6BMIGTAE" TargetMode="External" /><Relationship Id="rId4" Type="http://schemas.openxmlformats.org/officeDocument/2006/relationships/hyperlink" Target="http://www.ronnebyhavscamping.se/" TargetMode="External" /><Relationship Id="rId5" Type="http://schemas.openxmlformats.org/officeDocument/2006/relationships/hyperlink" Target="https://www.google.de/search?hotel_dates=2017-07-30,2017-07-31&amp;site=async/lcl_akp&amp;q=hotell+ang&#246;ringen+adresse&amp;stick=H4sIAAAAAAAAAOPgE-LWT9c3LM-KN8lLsdSSzU620s_JT04syczPgzOsElNSilKLiwEqTOraLgAAAA&amp;sa=X&amp;ved=0ahUKEwjEw-7TkOPUAhWBOxQKHdMNCVIQ6BMIFjAD" TargetMode="External" /><Relationship Id="rId6" Type="http://schemas.openxmlformats.org/officeDocument/2006/relationships/hyperlink" Target="http://www.kalvholmenscamping.se/" TargetMode="External" /><Relationship Id="rId7" Type="http://schemas.openxmlformats.org/officeDocument/2006/relationships/hyperlink" Target="http://www.sandosund.com/" TargetMode="External" /><Relationship Id="rId8" Type="http://schemas.openxmlformats.org/officeDocument/2006/relationships/hyperlink" Target="http://www.oravakivi.fi/" TargetMode="External" /><Relationship Id="rId9" Type="http://schemas.openxmlformats.org/officeDocument/2006/relationships/hyperlink" Target="http://tampinmylly.business.site/" TargetMode="External" /><Relationship Id="rId10" Type="http://schemas.openxmlformats.org/officeDocument/2006/relationships/hyperlink" Target="https://www.google.de/url?sa=t&amp;rct=j&amp;url=http%3A%2F%2Fwww.camping-ruuhimaki.fi%2F&amp;source=maps&amp;cd=1&amp;usg=AFQjCNEUnAxECXQAihYLrDz686oyR8NhxQ&amp;ved=1i%3A1%2Ct%3A3443%2Ce%3A0%2Cp%3AaUBWWYC4EczSU6PahZgL%3A1255" TargetMode="External" /><Relationship Id="rId11" Type="http://schemas.openxmlformats.org/officeDocument/2006/relationships/hyperlink" Target="http://www.kp-rantapirtti.fi/" TargetMode="External" /><Relationship Id="rId12" Type="http://schemas.openxmlformats.org/officeDocument/2006/relationships/hyperlink" Target="http://www.montta-activecamping.fi/" TargetMode="External" /><Relationship Id="rId13" Type="http://schemas.openxmlformats.org/officeDocument/2006/relationships/hyperlink" Target="http://www.ukolo.fi/" TargetMode="External" /><Relationship Id="rId14" Type="http://schemas.openxmlformats.org/officeDocument/2006/relationships/hyperlink" Target="http://www.saariselka.fi/sisalto/yritykset/uruniemi_camping_ky/?searchterm=uruniemi" TargetMode="External" /><Relationship Id="rId15" Type="http://schemas.openxmlformats.org/officeDocument/2006/relationships/hyperlink" Target="http://www.camping-bus.de/Reiseberichte/Skandinavien-2011/3-Kirkenes.html" TargetMode="External" /><Relationship Id="rId16" Type="http://schemas.openxmlformats.org/officeDocument/2006/relationships/hyperlink" Target="https://www.google.de/url?sa=t&amp;rct=j&amp;url=http%3A%2F%2Fwww.karacamp.no%2F&amp;source=maps&amp;cd=1&amp;usg=AOvVaw2-IHjfxkZqlccEqXtyvW5q&amp;ved=1i%3A1%2Ct%3A3443%2Ce%3A0%2Cp%3AwGRLWsCfEIepsAeswYGYAQ%3A8467" TargetMode="External" /><Relationship Id="rId17" Type="http://schemas.openxmlformats.org/officeDocument/2006/relationships/hyperlink" Target="http://www.olderfjord.no/" TargetMode="External" /><Relationship Id="rId18" Type="http://schemas.openxmlformats.org/officeDocument/2006/relationships/hyperlink" Target="http://magicmountainlodge.no/" TargetMode="External" /><Relationship Id="rId19" Type="http://schemas.openxmlformats.org/officeDocument/2006/relationships/hyperlink" Target="http://www.olderelv.no/" TargetMode="External" /><Relationship Id="rId20" Type="http://schemas.openxmlformats.org/officeDocument/2006/relationships/hyperlink" Target="mailto:firmapost@olderelv.no" TargetMode="External" /><Relationship Id="rId21" Type="http://schemas.openxmlformats.org/officeDocument/2006/relationships/hyperlink" Target="http://www.harstad-camping.no/" TargetMode="External" /><Relationship Id="rId22" Type="http://schemas.openxmlformats.org/officeDocument/2006/relationships/hyperlink" Target="http://www.fredvangcamp.no/" TargetMode="External" /><Relationship Id="rId23" Type="http://schemas.openxmlformats.org/officeDocument/2006/relationships/hyperlink" Target="http://www.skagencampinglofoten.com/" TargetMode="External" /><Relationship Id="rId24" Type="http://schemas.openxmlformats.org/officeDocument/2006/relationships/hyperlink" Target="http://www.moskenescamping.no/" TargetMode="External" /><Relationship Id="rId25" Type="http://schemas.openxmlformats.org/officeDocument/2006/relationships/hyperlink" Target="http://www.aspnescamping.no/" TargetMode="External" /><Relationship Id="rId26" Type="http://schemas.openxmlformats.org/officeDocument/2006/relationships/hyperlink" Target="https://www.google.de/url?sa=t&amp;rct=j&amp;url=http%3A%2F%2Fwww.storforsencamping.no%2F&amp;source=maps&amp;ei=JI1cWebrBcz0atfWqpgH%3A4545&amp;cd=1&amp;usg=AFQjCNGAnogmOwIu8rSzi4SKNakxPvYTYg&amp;ved=1i%3A1%2Ct%3A3443%2Ce%3A0%2Cp%3AJI1cWebrBcz0atfWqpgH%3A4545" TargetMode="External" /><Relationship Id="rId27" Type="http://schemas.openxmlformats.org/officeDocument/2006/relationships/hyperlink" Target="https://www.google.de/url?sa=t&amp;rct=j&amp;url=http%3A%2F%2Fwww.urlaub-norwegen.at%2F&amp;source=maps&amp;ei=JI1cWebrBcz0atfWqpgH%3A5131&amp;cd=1&amp;usg=AFQjCNFaPD7H-EHpKSnjxV7brqGdWM1iEg&amp;ved=1i%3A1%2Ct%3A3443%2Ce%3A0%2Cp%3AJI1cWebrBcz0atfWqpgH%3A5131" TargetMode="External" /><Relationship Id="rId28" Type="http://schemas.openxmlformats.org/officeDocument/2006/relationships/hyperlink" Target="http://www.oysandcamping.no/" TargetMode="External" /><Relationship Id="rId29" Type="http://schemas.openxmlformats.org/officeDocument/2006/relationships/hyperlink" Target="https://www.google.de/url?sa=t&amp;rct=j&amp;url=http%3A%2F%2Fwww.bjolstad.no%2F&amp;source=maps&amp;cd=1&amp;usg=AFQjCNE99p8HLGibmoOBeUcNiw-ERbQ4mA&amp;ved=1i%3A1%2Ct%3A3443%2Ce%3A0%2Cp%3A_G1fWZLFN4X9UInzu4AL%3A791" TargetMode="External" /><Relationship Id="rId30" Type="http://schemas.openxmlformats.org/officeDocument/2006/relationships/hyperlink" Target="https://www.google.de/url?sa=t&amp;rct=j&amp;url=http%3A%2F%2Fwww.visitherje.no%2F&amp;source=maps&amp;cd=1&amp;usg=AFQjCNH3Db4QG2CZgc-1fHw-FBM_uo0BRw&amp;ved=1i%3A1%2Ct%3A3443%2Ce%3A0%2Cp%3A_G1fWZLFN4X9UInzu4AL%3A1189" TargetMode="External" /><Relationship Id="rId31" Type="http://schemas.openxmlformats.org/officeDocument/2006/relationships/hyperlink" Target="https://www.google.de/url?sa=t&amp;rct=j&amp;url=http%3A%2F%2Fwww.romsdalseggencamping.no%2F&amp;source=maps&amp;cd=1&amp;usg=AFQjCNEvqdpJumNlfZhaES9oqtuN1aX_tQ&amp;ved=1i%3A1%2Ct%3A3443%2Ce%3A0%2Cp%3A_G1fWZLFN4X9UInzu4AL%3A1724" TargetMode="External" /><Relationship Id="rId32" Type="http://schemas.openxmlformats.org/officeDocument/2006/relationships/hyperlink" Target="https://www.google.de/url?sa=t&amp;rct=j&amp;url=http%3A%2F%2Fwww.ekebergcamping.no%2F&amp;source=maps&amp;cd=1&amp;usg=AFQjCNEBrN0lHpm0pGjYju3QEPaVqUvuiQ&amp;ved=1i%3A1%2Ct%3A3443%2Ce%3A0%2Cp%3A_G1fWZLFN4X9UInzu4AL%3A2571" TargetMode="External" /><Relationship Id="rId33" Type="http://schemas.openxmlformats.org/officeDocument/2006/relationships/hyperlink" Target="http://www.goteborgscamping.se/" TargetMode="External" /><Relationship Id="rId34" Type="http://schemas.openxmlformats.org/officeDocument/2006/relationships/hyperlink" Target="https://www.google.de/url?sa=t&amp;rct=j&amp;url=http%3A%2F%2Fwww.westerncamp.dk%2F&amp;source=maps&amp;cd=1&amp;usg=AFQjCNGlLUwdqOTiIzUr-o3CSVprItt4Gg&amp;ved=1i%3A1%2Ct%3A3443%2Ce%3A0%2Cp%3Ab31fWYmsFoPda8-EtLAH%3A6"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tel:+46%20%2840%29%206083330" TargetMode="External" /><Relationship Id="rId2" Type="http://schemas.openxmlformats.org/officeDocument/2006/relationships/hyperlink" Target="mailto:malmo@probike.se" TargetMode="External" /><Relationship Id="rId3" Type="http://schemas.openxmlformats.org/officeDocument/2006/relationships/hyperlink" Target="http://www.probike-malmo.bmw-motorrad.se/" TargetMode="External" /><Relationship Id="rId4" Type="http://schemas.openxmlformats.org/officeDocument/2006/relationships/hyperlink" Target="tel:+46%20%28456%29%2023030" TargetMode="External" /><Relationship Id="rId5" Type="http://schemas.openxmlformats.org/officeDocument/2006/relationships/hyperlink" Target="mailto:info@claessonsmotor.se" TargetMode="External" /><Relationship Id="rId6" Type="http://schemas.openxmlformats.org/officeDocument/2006/relationships/hyperlink" Target="http://www.claessonsmotor.bmw-motorrad.se/" TargetMode="External" /><Relationship Id="rId7" Type="http://schemas.openxmlformats.org/officeDocument/2006/relationships/hyperlink" Target="tel:+46%20%28480%29%20491180" TargetMode="External" /><Relationship Id="rId8" Type="http://schemas.openxmlformats.org/officeDocument/2006/relationships/hyperlink" Target="mailto:info@alternativ1mc.se" TargetMode="External" /><Relationship Id="rId9" Type="http://schemas.openxmlformats.org/officeDocument/2006/relationships/hyperlink" Target="http://www.alternativ1mc.bmw-motorrad.se/" TargetMode="External" /><Relationship Id="rId10" Type="http://schemas.openxmlformats.org/officeDocument/2006/relationships/hyperlink" Target="tel:+46%20%2813%29%20362500" TargetMode="External" /><Relationship Id="rId11" Type="http://schemas.openxmlformats.org/officeDocument/2006/relationships/hyperlink" Target="mailto:fordon@beviks.se" TargetMode="External" /><Relationship Id="rId12" Type="http://schemas.openxmlformats.org/officeDocument/2006/relationships/hyperlink" Target="http://www.beviks.bmw-motorrad.se/" TargetMode="External" /><Relationship Id="rId13" Type="http://schemas.openxmlformats.org/officeDocument/2006/relationships/hyperlink" Target="tel:+46%20%288%29%2012079950" TargetMode="External" /><Relationship Id="rId14" Type="http://schemas.openxmlformats.org/officeDocument/2006/relationships/hyperlink" Target="mailto:bmwforsaljning@probike.se" TargetMode="External" /><Relationship Id="rId15" Type="http://schemas.openxmlformats.org/officeDocument/2006/relationships/hyperlink" Target="http://www.probike-stockholm-norr.bmw-motorrad.se/" TargetMode="External" /><Relationship Id="rId16" Type="http://schemas.openxmlformats.org/officeDocument/2006/relationships/hyperlink" Target="tel:+46%20%288%29%2052225500" TargetMode="External" /><Relationship Id="rId17" Type="http://schemas.openxmlformats.org/officeDocument/2006/relationships/hyperlink" Target="mailto:sthlmsyd@probike.se" TargetMode="External" /><Relationship Id="rId18" Type="http://schemas.openxmlformats.org/officeDocument/2006/relationships/hyperlink" Target="http://www.probike-stockholm-syd.bmw-motorrad.se/" TargetMode="External" /><Relationship Id="rId19" Type="http://schemas.openxmlformats.org/officeDocument/2006/relationships/hyperlink" Target="tel:+358%20%282%29%2048088900" TargetMode="External" /><Relationship Id="rId20" Type="http://schemas.openxmlformats.org/officeDocument/2006/relationships/hyperlink" Target="mailto:myynti.raisio@biketeam.fi" TargetMode="External" /><Relationship Id="rId21" Type="http://schemas.openxmlformats.org/officeDocument/2006/relationships/hyperlink" Target="http://www.biketeam-raisio.bmw-motorrad.fi/" TargetMode="External" /><Relationship Id="rId22" Type="http://schemas.openxmlformats.org/officeDocument/2006/relationships/hyperlink" Target="tel:+358%20%2810%29%206170669" TargetMode="External" /><Relationship Id="rId23" Type="http://schemas.openxmlformats.org/officeDocument/2006/relationships/hyperlink" Target="mailto:myynti.espoo@rmheino.fi" TargetMode="External" /><Relationship Id="rId24" Type="http://schemas.openxmlformats.org/officeDocument/2006/relationships/hyperlink" Target="http://www.rmheino.bmw-motorrad.fi/" TargetMode="External" /><Relationship Id="rId25" Type="http://schemas.openxmlformats.org/officeDocument/2006/relationships/hyperlink" Target="tel:+358%20%2820%29%207417217" TargetMode="External" /><Relationship Id="rId26" Type="http://schemas.openxmlformats.org/officeDocument/2006/relationships/hyperlink" Target="mailto:biketeam@biketeam.fi" TargetMode="External" /><Relationship Id="rId27" Type="http://schemas.openxmlformats.org/officeDocument/2006/relationships/hyperlink" Target="http://www.biketeam-vantaa.bmw-motorrad.fi/" TargetMode="External" /><Relationship Id="rId28" Type="http://schemas.openxmlformats.org/officeDocument/2006/relationships/hyperlink" Target="tel:+358%20%2840%29%200614423" TargetMode="External" /><Relationship Id="rId29" Type="http://schemas.openxmlformats.org/officeDocument/2006/relationships/hyperlink" Target="mailto:info@nurmimp.fi" TargetMode="External" /><Relationship Id="rId30" Type="http://schemas.openxmlformats.org/officeDocument/2006/relationships/hyperlink" Target="http://www.nurmimp.fi/yritysesittely.php" TargetMode="External" /><Relationship Id="rId31" Type="http://schemas.openxmlformats.org/officeDocument/2006/relationships/hyperlink" Target="tel:+358%20%2810%29%206170669" TargetMode="External" /><Relationship Id="rId32" Type="http://schemas.openxmlformats.org/officeDocument/2006/relationships/hyperlink" Target="mailto:myynti@rmheino.fi" TargetMode="External" /><Relationship Id="rId33" Type="http://schemas.openxmlformats.org/officeDocument/2006/relationships/hyperlink" Target="http://www.rmheino.bmw-motorrad.fi/" TargetMode="External" /><Relationship Id="rId34" Type="http://schemas.openxmlformats.org/officeDocument/2006/relationships/hyperlink" Target="tel:+358%20%2810%29%203280099" TargetMode="External" /><Relationship Id="rId35" Type="http://schemas.openxmlformats.org/officeDocument/2006/relationships/hyperlink" Target="mailto:mika.maenpaa@jokiniemimotors.fi" TargetMode="External" /><Relationship Id="rId36" Type="http://schemas.openxmlformats.org/officeDocument/2006/relationships/hyperlink" Target="http://www.jokiniemimotors.fi/" TargetMode="External" /><Relationship Id="rId37" Type="http://schemas.openxmlformats.org/officeDocument/2006/relationships/hyperlink" Target="tel:+358%20%286%29%203156300" TargetMode="External" /><Relationship Id="rId38" Type="http://schemas.openxmlformats.org/officeDocument/2006/relationships/hyperlink" Target="mailto:vaasa@kayttoauto.fi" TargetMode="External" /><Relationship Id="rId39" Type="http://schemas.openxmlformats.org/officeDocument/2006/relationships/hyperlink" Target="http://www.kayttoauto.fi/" TargetMode="External" /><Relationship Id="rId40" Type="http://schemas.openxmlformats.org/officeDocument/2006/relationships/hyperlink" Target="tel:+358%20%288%29%205346500" TargetMode="External" /><Relationship Id="rId41" Type="http://schemas.openxmlformats.org/officeDocument/2006/relationships/hyperlink" Target="mailto:emc@emc24.fi" TargetMode="External" /><Relationship Id="rId42" Type="http://schemas.openxmlformats.org/officeDocument/2006/relationships/hyperlink" Target="http://www.emc24.bmw-motorrad.fi/" TargetMode="External" /><Relationship Id="rId43" Type="http://schemas.openxmlformats.org/officeDocument/2006/relationships/hyperlink" Target="tel:+47%20%2877%29%20683510" TargetMode="External" /><Relationship Id="rId44" Type="http://schemas.openxmlformats.org/officeDocument/2006/relationships/hyperlink" Target="mailto:post@tromsomotor.no" TargetMode="External" /><Relationship Id="rId45" Type="http://schemas.openxmlformats.org/officeDocument/2006/relationships/hyperlink" Target="http://www.tromsomotor.bmw-motorrad.no/" TargetMode="External" /><Relationship Id="rId46" Type="http://schemas.openxmlformats.org/officeDocument/2006/relationships/hyperlink" Target="tel:+47%20%2875%29%20504111" TargetMode="External" /><Relationship Id="rId47" Type="http://schemas.openxmlformats.org/officeDocument/2006/relationships/hyperlink" Target="mailto:dagb@jak.no" TargetMode="External" /><Relationship Id="rId48" Type="http://schemas.openxmlformats.org/officeDocument/2006/relationships/hyperlink" Target="http://www.arcticbmc.bmw-motorrad.no/" TargetMode="External" /><Relationship Id="rId49" Type="http://schemas.openxmlformats.org/officeDocument/2006/relationships/hyperlink" Target="tel:+47%2072884488" TargetMode="External" /><Relationship Id="rId50" Type="http://schemas.openxmlformats.org/officeDocument/2006/relationships/hyperlink" Target="mailto:bjorn@mctuning.no" TargetMode="External" /><Relationship Id="rId51" Type="http://schemas.openxmlformats.org/officeDocument/2006/relationships/hyperlink" Target="http://www.mctuning.bmw-motorrad.no/" TargetMode="External" /><Relationship Id="rId52" Type="http://schemas.openxmlformats.org/officeDocument/2006/relationships/hyperlink" Target="tel:+47%20%2870%29%20153636" TargetMode="External" /><Relationship Id="rId53" Type="http://schemas.openxmlformats.org/officeDocument/2006/relationships/hyperlink" Target="mailto:kjetil@amsmc.no" TargetMode="External" /><Relationship Id="rId54" Type="http://schemas.openxmlformats.org/officeDocument/2006/relationships/hyperlink" Target="http://www.amsmc.bmw-motorrad.no/" TargetMode="External" /><Relationship Id="rId55" Type="http://schemas.openxmlformats.org/officeDocument/2006/relationships/hyperlink" Target="tel:+47%20%2862%29%20331888" TargetMode="External" /><Relationship Id="rId56" Type="http://schemas.openxmlformats.org/officeDocument/2006/relationships/hyperlink" Target="mailto:mc-huset@mc-huset.no" TargetMode="External" /><Relationship Id="rId57" Type="http://schemas.openxmlformats.org/officeDocument/2006/relationships/hyperlink" Target="http://www.mc-huset.bmw-motorrad.no/" TargetMode="External" /><Relationship Id="rId58" Type="http://schemas.openxmlformats.org/officeDocument/2006/relationships/hyperlink" Target="tel:+47%20%2823%29%20039700" TargetMode="External" /><Relationship Id="rId59" Type="http://schemas.openxmlformats.org/officeDocument/2006/relationships/hyperlink" Target="mailto:email@mcoslo.no" TargetMode="External" /><Relationship Id="rId60" Type="http://schemas.openxmlformats.org/officeDocument/2006/relationships/hyperlink" Target="http://www.mcoslo.bmw-motorrad.no/" TargetMode="External" /><Relationship Id="rId61" Type="http://schemas.openxmlformats.org/officeDocument/2006/relationships/hyperlink" Target="tel:+47%20%2869%29%20317959" TargetMode="External" /><Relationship Id="rId62" Type="http://schemas.openxmlformats.org/officeDocument/2006/relationships/hyperlink" Target="mailto:firmapost@leeres.no" TargetMode="External" /><Relationship Id="rId63" Type="http://schemas.openxmlformats.org/officeDocument/2006/relationships/hyperlink" Target="http://www.leeres.bmw-motorrad.no/" TargetMode="External" /><Relationship Id="rId64" Type="http://schemas.openxmlformats.org/officeDocument/2006/relationships/hyperlink" Target="tel:+46%20%28520%29%20488030" TargetMode="External" /><Relationship Id="rId65" Type="http://schemas.openxmlformats.org/officeDocument/2006/relationships/hyperlink" Target="mailto:mc@biketrollhattan.se" TargetMode="External" /><Relationship Id="rId66" Type="http://schemas.openxmlformats.org/officeDocument/2006/relationships/hyperlink" Target="http://www.biketrollhattan.bmw-motorrad.se/" TargetMode="External" /><Relationship Id="rId67" Type="http://schemas.openxmlformats.org/officeDocument/2006/relationships/hyperlink" Target="tel:+46%20%2831%29%20516412" TargetMode="External" /><Relationship Id="rId68" Type="http://schemas.openxmlformats.org/officeDocument/2006/relationships/hyperlink" Target="mailto:service@kennethsmc.se" TargetMode="External" /><Relationship Id="rId69" Type="http://schemas.openxmlformats.org/officeDocument/2006/relationships/hyperlink" Target="http://www.kennethsmc.se/" TargetMode="External" /><Relationship Id="rId70" Type="http://schemas.openxmlformats.org/officeDocument/2006/relationships/hyperlink" Target="tel:+46%20%28431%29%2082060" TargetMode="External" /><Relationship Id="rId71" Type="http://schemas.openxmlformats.org/officeDocument/2006/relationships/hyperlink" Target="mailto:info@gertsmotor.se" TargetMode="External" /><Relationship Id="rId72" Type="http://schemas.openxmlformats.org/officeDocument/2006/relationships/hyperlink" Target="http://www.gertsmotor.bmw-motorrad.s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erlin@formin.fi" TargetMode="External" /><Relationship Id="rId2" Type="http://schemas.openxmlformats.org/officeDocument/2006/relationships/hyperlink" Target="http://www.finnland.de/" TargetMode="External" /><Relationship Id="rId3" Type="http://schemas.openxmlformats.org/officeDocument/2006/relationships/hyperlink" Target="mailto:info@helsinki.diplo.de" TargetMode="External" /><Relationship Id="rId4" Type="http://schemas.openxmlformats.org/officeDocument/2006/relationships/hyperlink" Target="http://www.helsinki.diplo.de/" TargetMode="External" /><Relationship Id="rId5" Type="http://schemas.openxmlformats.org/officeDocument/2006/relationships/hyperlink" Target="mailto:info@fcb.fi" TargetMode="External" /><Relationship Id="rId6" Type="http://schemas.openxmlformats.org/officeDocument/2006/relationships/hyperlink" Target="http://www.visitfinland.com/" TargetMode="External" /><Relationship Id="rId7" Type="http://schemas.openxmlformats.org/officeDocument/2006/relationships/hyperlink" Target="mailto:germany@visitsweden.com" TargetMode="External" /><Relationship Id="rId8" Type="http://schemas.openxmlformats.org/officeDocument/2006/relationships/hyperlink" Target="http://www.visitsweden.com/" TargetMode="External" /><Relationship Id="rId9" Type="http://schemas.openxmlformats.org/officeDocument/2006/relationships/hyperlink" Target="mailto:info@stockholm.diplo.de" TargetMode="External" /><Relationship Id="rId10" Type="http://schemas.openxmlformats.org/officeDocument/2006/relationships/hyperlink" Target="http://www.stockholm.diplo.de/" TargetMode="External" /><Relationship Id="rId11" Type="http://schemas.openxmlformats.org/officeDocument/2006/relationships/hyperlink" Target="https://www.google.de/search?biw=1920&amp;bih=960&amp;q=deutsche+botschaft+oslo+telefon&amp;sa=X&amp;ved=0ahUKEwiiyrOz-eLUAhUHchQKHVi8Bm4Q6BMIkQEwEA"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medlemsservice@naf.no" TargetMode="External" /><Relationship Id="rId2" Type="http://schemas.openxmlformats.org/officeDocument/2006/relationships/hyperlink" Target="http://www.naf.no/" TargetMode="External" /><Relationship Id="rId3" Type="http://schemas.openxmlformats.org/officeDocument/2006/relationships/hyperlink" Target="mailto:kna@kna.no" TargetMode="External" /><Relationship Id="rId4" Type="http://schemas.openxmlformats.org/officeDocument/2006/relationships/hyperlink" Target="http://www.kna.no/" TargetMode="External" /><Relationship Id="rId5" Type="http://schemas.openxmlformats.org/officeDocument/2006/relationships/hyperlink" Target="mailto:reisemedinfo@adac.de" TargetMode="External" /><Relationship Id="rId6" Type="http://schemas.openxmlformats.org/officeDocument/2006/relationships/hyperlink" Target="mailto:service@motormannen.se" TargetMode="External" /><Relationship Id="rId7" Type="http://schemas.openxmlformats.org/officeDocument/2006/relationships/hyperlink" Target="http://www.motormannen.se/" TargetMode="External" /><Relationship Id="rId8" Type="http://schemas.openxmlformats.org/officeDocument/2006/relationships/hyperlink" Target="mailto:autoliitto@autoliitto.fi" TargetMode="External" /><Relationship Id="rId9" Type="http://schemas.openxmlformats.org/officeDocument/2006/relationships/hyperlink" Target="http://www.autoliitto.fi/" TargetMode="External" /></Relationships>
</file>

<file path=xl/worksheets/sheet1.xml><?xml version="1.0" encoding="utf-8"?>
<worksheet xmlns="http://schemas.openxmlformats.org/spreadsheetml/2006/main" xmlns:r="http://schemas.openxmlformats.org/officeDocument/2006/relationships">
  <dimension ref="A1:S175"/>
  <sheetViews>
    <sheetView tabSelected="1" workbookViewId="0" topLeftCell="A1">
      <pane ySplit="1200" topLeftCell="A103" activePane="bottomLeft" state="split"/>
      <selection pane="topLeft" activeCell="A1" sqref="A1"/>
      <selection pane="bottomLeft" activeCell="E174" sqref="E174"/>
    </sheetView>
  </sheetViews>
  <sheetFormatPr defaultColWidth="11.421875" defaultRowHeight="15"/>
  <cols>
    <col min="1" max="1" width="5.00390625" style="1" customWidth="1"/>
    <col min="2" max="2" width="10.7109375" style="0" customWidth="1"/>
    <col min="3" max="3" width="4.28125" style="0" customWidth="1"/>
    <col min="4" max="4" width="33.140625" style="2" customWidth="1"/>
    <col min="5" max="5" width="33.28125" style="0" customWidth="1"/>
    <col min="6" max="6" width="56.8515625" style="0" customWidth="1"/>
    <col min="7" max="7" width="11.7109375" style="0" customWidth="1"/>
    <col min="8" max="8" width="7.140625" style="3" customWidth="1"/>
    <col min="9" max="9" width="46.00390625" style="0" customWidth="1"/>
    <col min="10" max="10" width="11.421875" style="1" customWidth="1"/>
    <col min="11" max="11" width="11.8515625" style="1" customWidth="1"/>
    <col min="12" max="12" width="11.421875" style="1" customWidth="1"/>
    <col min="13" max="13" width="7.00390625" style="1" customWidth="1"/>
    <col min="14" max="14" width="11.421875" style="1" customWidth="1"/>
    <col min="15" max="15" width="8.00390625" style="1" customWidth="1"/>
    <col min="16" max="16" width="10.8515625" style="1" customWidth="1"/>
    <col min="17" max="17" width="8.00390625" style="1" customWidth="1"/>
    <col min="18" max="18" width="14.00390625" style="1" customWidth="1"/>
    <col min="19" max="19" width="7.57421875" style="1" customWidth="1"/>
  </cols>
  <sheetData>
    <row r="1" ht="15">
      <c r="D1" s="4" t="s">
        <v>0</v>
      </c>
    </row>
    <row r="2" spans="4:12" ht="15">
      <c r="D2" s="2" t="s">
        <v>1</v>
      </c>
      <c r="E2" t="s">
        <v>2</v>
      </c>
      <c r="J2" s="1" t="s">
        <v>3</v>
      </c>
      <c r="K2" s="1" t="s">
        <v>4</v>
      </c>
      <c r="L2" s="1" t="s">
        <v>5</v>
      </c>
    </row>
    <row r="3" spans="1:19" ht="15">
      <c r="A3" s="5" t="s">
        <v>6</v>
      </c>
      <c r="B3" s="6" t="s">
        <v>7</v>
      </c>
      <c r="D3" s="7" t="s">
        <v>8</v>
      </c>
      <c r="E3" s="6" t="s">
        <v>9</v>
      </c>
      <c r="F3" s="6" t="s">
        <v>10</v>
      </c>
      <c r="G3" s="6"/>
      <c r="H3" s="8" t="s">
        <v>11</v>
      </c>
      <c r="I3" s="6" t="s">
        <v>12</v>
      </c>
      <c r="L3" s="5" t="s">
        <v>13</v>
      </c>
      <c r="M3" s="5" t="s">
        <v>14</v>
      </c>
      <c r="N3" s="5" t="s">
        <v>15</v>
      </c>
      <c r="O3" s="5" t="s">
        <v>14</v>
      </c>
      <c r="P3" s="5" t="s">
        <v>16</v>
      </c>
      <c r="Q3" s="5" t="s">
        <v>14</v>
      </c>
      <c r="R3" s="5" t="s">
        <v>17</v>
      </c>
      <c r="S3" s="5" t="s">
        <v>14</v>
      </c>
    </row>
    <row r="4" spans="1:7" ht="15">
      <c r="A4" s="1">
        <v>1</v>
      </c>
      <c r="B4">
        <v>34</v>
      </c>
      <c r="C4" t="s">
        <v>18</v>
      </c>
      <c r="D4" s="2" t="s">
        <v>19</v>
      </c>
      <c r="E4" t="s">
        <v>20</v>
      </c>
      <c r="F4" t="s">
        <v>20</v>
      </c>
      <c r="G4" t="s">
        <v>21</v>
      </c>
    </row>
    <row r="5" spans="2:7" ht="15">
      <c r="B5">
        <v>105</v>
      </c>
      <c r="C5" t="s">
        <v>18</v>
      </c>
      <c r="D5" s="2" t="s">
        <v>22</v>
      </c>
      <c r="E5" t="s">
        <v>23</v>
      </c>
      <c r="F5" t="s">
        <v>24</v>
      </c>
      <c r="G5" t="s">
        <v>21</v>
      </c>
    </row>
    <row r="6" spans="4:6" ht="15">
      <c r="D6" s="2" t="s">
        <v>25</v>
      </c>
      <c r="E6" t="s">
        <v>26</v>
      </c>
      <c r="F6" t="s">
        <v>27</v>
      </c>
    </row>
    <row r="7" spans="2:7" ht="15">
      <c r="B7">
        <v>95</v>
      </c>
      <c r="C7" t="s">
        <v>18</v>
      </c>
      <c r="D7" s="2" t="s">
        <v>28</v>
      </c>
      <c r="E7" t="s">
        <v>29</v>
      </c>
      <c r="F7" t="s">
        <v>30</v>
      </c>
      <c r="G7" t="s">
        <v>21</v>
      </c>
    </row>
    <row r="8" spans="2:7" ht="15">
      <c r="B8">
        <v>107</v>
      </c>
      <c r="C8" t="s">
        <v>18</v>
      </c>
      <c r="D8" s="2" t="s">
        <v>31</v>
      </c>
      <c r="E8" t="s">
        <v>32</v>
      </c>
      <c r="F8" t="s">
        <v>32</v>
      </c>
      <c r="G8" t="s">
        <v>21</v>
      </c>
    </row>
    <row r="9" spans="4:7" ht="15">
      <c r="D9" s="2" t="s">
        <v>33</v>
      </c>
      <c r="E9" t="s">
        <v>34</v>
      </c>
      <c r="F9" t="s">
        <v>35</v>
      </c>
      <c r="G9" t="s">
        <v>21</v>
      </c>
    </row>
    <row r="10" spans="1:9" ht="15">
      <c r="A10" s="9">
        <f>SUM(B4:B10)</f>
        <v>635</v>
      </c>
      <c r="B10">
        <v>294</v>
      </c>
      <c r="C10" t="s">
        <v>18</v>
      </c>
      <c r="D10" s="2" t="s">
        <v>36</v>
      </c>
      <c r="E10" t="s">
        <v>37</v>
      </c>
      <c r="F10" t="s">
        <v>38</v>
      </c>
      <c r="G10" t="s">
        <v>21</v>
      </c>
      <c r="H10" s="3">
        <v>25</v>
      </c>
      <c r="I10" t="s">
        <v>39</v>
      </c>
    </row>
    <row r="11" spans="1:9" ht="15">
      <c r="A11" s="1">
        <v>2</v>
      </c>
      <c r="D11" s="2" t="s">
        <v>40</v>
      </c>
      <c r="E11" t="s">
        <v>41</v>
      </c>
      <c r="G11" t="s">
        <v>42</v>
      </c>
      <c r="H11" s="3">
        <v>47</v>
      </c>
      <c r="I11" t="s">
        <v>43</v>
      </c>
    </row>
    <row r="12" spans="4:19" ht="15">
      <c r="D12" s="2" t="s">
        <v>44</v>
      </c>
      <c r="E12" t="s">
        <v>45</v>
      </c>
      <c r="F12" t="s">
        <v>46</v>
      </c>
      <c r="G12" t="s">
        <v>21</v>
      </c>
      <c r="L12" s="1" t="s">
        <v>47</v>
      </c>
      <c r="M12" s="1" t="s">
        <v>48</v>
      </c>
      <c r="N12" s="1" t="s">
        <v>49</v>
      </c>
      <c r="O12" s="1" t="s">
        <v>50</v>
      </c>
      <c r="P12" s="1" t="s">
        <v>51</v>
      </c>
      <c r="Q12" s="1" t="s">
        <v>50</v>
      </c>
      <c r="R12" s="1" t="s">
        <v>51</v>
      </c>
      <c r="S12" s="1" t="s">
        <v>50</v>
      </c>
    </row>
    <row r="13" spans="2:11" ht="15">
      <c r="B13">
        <v>192</v>
      </c>
      <c r="C13" t="s">
        <v>18</v>
      </c>
      <c r="D13" s="2" t="s">
        <v>52</v>
      </c>
      <c r="E13" t="s">
        <v>53</v>
      </c>
      <c r="F13" t="s">
        <v>54</v>
      </c>
      <c r="G13" t="s">
        <v>21</v>
      </c>
      <c r="J13" s="1" t="s">
        <v>3</v>
      </c>
      <c r="K13" s="1" t="s">
        <v>55</v>
      </c>
    </row>
    <row r="14" spans="4:7" ht="15">
      <c r="D14" s="2" t="s">
        <v>56</v>
      </c>
      <c r="E14" t="s">
        <v>57</v>
      </c>
      <c r="F14" t="s">
        <v>57</v>
      </c>
      <c r="G14" t="s">
        <v>21</v>
      </c>
    </row>
    <row r="15" spans="2:11" ht="15">
      <c r="B15">
        <v>124</v>
      </c>
      <c r="C15" t="s">
        <v>18</v>
      </c>
      <c r="D15" s="2" t="s">
        <v>58</v>
      </c>
      <c r="E15" t="s">
        <v>59</v>
      </c>
      <c r="F15" t="s">
        <v>60</v>
      </c>
      <c r="G15" t="s">
        <v>21</v>
      </c>
      <c r="J15" s="1" t="s">
        <v>3</v>
      </c>
      <c r="K15" s="1" t="s">
        <v>61</v>
      </c>
    </row>
    <row r="16" spans="4:7" ht="15">
      <c r="D16" s="2">
        <v>123</v>
      </c>
      <c r="E16" t="s">
        <v>62</v>
      </c>
      <c r="F16" t="s">
        <v>63</v>
      </c>
      <c r="G16" t="s">
        <v>21</v>
      </c>
    </row>
    <row r="17" spans="4:7" ht="15">
      <c r="D17" s="2" t="s">
        <v>64</v>
      </c>
      <c r="E17" t="s">
        <v>65</v>
      </c>
      <c r="G17" t="s">
        <v>21</v>
      </c>
    </row>
    <row r="18" spans="1:10" ht="15">
      <c r="A18" s="10">
        <f>SUM(B11:B18)</f>
        <v>400</v>
      </c>
      <c r="B18">
        <v>84</v>
      </c>
      <c r="C18" t="s">
        <v>18</v>
      </c>
      <c r="D18" s="2" t="s">
        <v>66</v>
      </c>
      <c r="E18" t="s">
        <v>67</v>
      </c>
      <c r="G18" t="s">
        <v>21</v>
      </c>
      <c r="I18" t="s">
        <v>68</v>
      </c>
      <c r="J18" s="1" t="s">
        <v>3</v>
      </c>
    </row>
    <row r="19" spans="1:7" ht="15">
      <c r="A19" s="1">
        <v>3</v>
      </c>
      <c r="B19">
        <v>20</v>
      </c>
      <c r="C19" t="s">
        <v>18</v>
      </c>
      <c r="D19" s="2" t="s">
        <v>58</v>
      </c>
      <c r="E19" t="s">
        <v>69</v>
      </c>
      <c r="F19" t="s">
        <v>69</v>
      </c>
      <c r="G19" t="s">
        <v>21</v>
      </c>
    </row>
    <row r="20" spans="4:7" ht="15">
      <c r="D20" s="2" t="s">
        <v>70</v>
      </c>
      <c r="E20" t="s">
        <v>71</v>
      </c>
      <c r="F20" t="s">
        <v>72</v>
      </c>
      <c r="G20" t="s">
        <v>21</v>
      </c>
    </row>
    <row r="21" spans="4:7" ht="15">
      <c r="D21" s="2" t="s">
        <v>73</v>
      </c>
      <c r="E21" t="s">
        <v>74</v>
      </c>
      <c r="F21" t="s">
        <v>75</v>
      </c>
      <c r="G21" t="s">
        <v>21</v>
      </c>
    </row>
    <row r="22" spans="2:9" ht="15">
      <c r="B22">
        <v>16</v>
      </c>
      <c r="C22" t="s">
        <v>18</v>
      </c>
      <c r="D22" s="2" t="s">
        <v>76</v>
      </c>
      <c r="E22" t="s">
        <v>77</v>
      </c>
      <c r="F22" t="s">
        <v>78</v>
      </c>
      <c r="G22" t="s">
        <v>21</v>
      </c>
      <c r="I22" t="s">
        <v>79</v>
      </c>
    </row>
    <row r="23" spans="4:7" ht="15">
      <c r="D23" s="2" t="s">
        <v>80</v>
      </c>
      <c r="E23" t="s">
        <v>81</v>
      </c>
      <c r="F23" t="s">
        <v>82</v>
      </c>
      <c r="G23" t="s">
        <v>21</v>
      </c>
    </row>
    <row r="24" spans="4:7" ht="15">
      <c r="D24" s="2" t="s">
        <v>80</v>
      </c>
      <c r="E24" t="s">
        <v>83</v>
      </c>
      <c r="F24" t="s">
        <v>84</v>
      </c>
      <c r="G24" t="s">
        <v>21</v>
      </c>
    </row>
    <row r="25" spans="4:7" ht="15">
      <c r="D25" s="2" t="s">
        <v>85</v>
      </c>
      <c r="E25" t="s">
        <v>86</v>
      </c>
      <c r="F25" t="s">
        <v>87</v>
      </c>
      <c r="G25" t="s">
        <v>21</v>
      </c>
    </row>
    <row r="26" spans="4:7" ht="15">
      <c r="D26" s="2" t="s">
        <v>88</v>
      </c>
      <c r="E26" t="s">
        <v>89</v>
      </c>
      <c r="F26" t="s">
        <v>89</v>
      </c>
      <c r="G26" t="s">
        <v>21</v>
      </c>
    </row>
    <row r="27" spans="2:11" ht="15">
      <c r="B27">
        <v>60</v>
      </c>
      <c r="C27" t="s">
        <v>18</v>
      </c>
      <c r="D27" s="2" t="s">
        <v>58</v>
      </c>
      <c r="E27" t="s">
        <v>90</v>
      </c>
      <c r="F27" t="s">
        <v>91</v>
      </c>
      <c r="G27" t="s">
        <v>21</v>
      </c>
      <c r="I27" t="s">
        <v>92</v>
      </c>
      <c r="J27" s="1" t="s">
        <v>3</v>
      </c>
      <c r="K27" s="1" t="s">
        <v>55</v>
      </c>
    </row>
    <row r="28" spans="1:19" s="11" customFormat="1" ht="15">
      <c r="A28" s="1"/>
      <c r="C28"/>
      <c r="D28" s="12">
        <v>137</v>
      </c>
      <c r="E28" s="11" t="s">
        <v>93</v>
      </c>
      <c r="G28" s="11" t="s">
        <v>21</v>
      </c>
      <c r="H28" s="13"/>
      <c r="J28" s="14"/>
      <c r="K28" s="14"/>
      <c r="L28" s="14"/>
      <c r="M28" s="14"/>
      <c r="N28" s="14"/>
      <c r="O28" s="14"/>
      <c r="P28" s="14"/>
      <c r="Q28" s="14"/>
      <c r="R28" s="14"/>
      <c r="S28" s="14"/>
    </row>
    <row r="29" spans="1:19" s="11" customFormat="1" ht="15">
      <c r="A29" s="1"/>
      <c r="B29" s="11">
        <v>92</v>
      </c>
      <c r="C29" t="s">
        <v>18</v>
      </c>
      <c r="D29" s="12">
        <v>136</v>
      </c>
      <c r="E29" s="11" t="s">
        <v>94</v>
      </c>
      <c r="F29" s="11" t="s">
        <v>95</v>
      </c>
      <c r="G29" s="11" t="s">
        <v>21</v>
      </c>
      <c r="H29" s="13"/>
      <c r="J29" s="1" t="s">
        <v>3</v>
      </c>
      <c r="K29" s="1"/>
      <c r="L29" s="14"/>
      <c r="M29" s="14"/>
      <c r="N29" s="14"/>
      <c r="O29" s="14"/>
      <c r="P29" s="14"/>
      <c r="Q29" s="14"/>
      <c r="R29" s="14"/>
      <c r="S29" s="14"/>
    </row>
    <row r="30" spans="4:10" ht="15">
      <c r="D30" s="2" t="s">
        <v>96</v>
      </c>
      <c r="E30" s="11" t="s">
        <v>97</v>
      </c>
      <c r="F30" t="s">
        <v>98</v>
      </c>
      <c r="G30" t="s">
        <v>42</v>
      </c>
      <c r="H30" s="3">
        <v>26</v>
      </c>
      <c r="J30" s="1" t="s">
        <v>3</v>
      </c>
    </row>
    <row r="31" spans="4:11" ht="15">
      <c r="D31" s="2" t="s">
        <v>58</v>
      </c>
      <c r="E31" s="11" t="s">
        <v>99</v>
      </c>
      <c r="G31" t="s">
        <v>21</v>
      </c>
      <c r="I31" t="s">
        <v>100</v>
      </c>
      <c r="K31" s="1" t="s">
        <v>101</v>
      </c>
    </row>
    <row r="32" spans="1:19" s="16" customFormat="1" ht="15">
      <c r="A32" s="15"/>
      <c r="B32" s="16">
        <v>30</v>
      </c>
      <c r="C32" s="16" t="s">
        <v>18</v>
      </c>
      <c r="D32" s="17" t="s">
        <v>102</v>
      </c>
      <c r="E32" s="16" t="s">
        <v>103</v>
      </c>
      <c r="G32" s="16" t="s">
        <v>21</v>
      </c>
      <c r="H32" s="18"/>
      <c r="I32" s="16" t="s">
        <v>104</v>
      </c>
      <c r="J32" s="15" t="s">
        <v>3</v>
      </c>
      <c r="K32" s="15"/>
      <c r="L32" s="15"/>
      <c r="M32" s="15"/>
      <c r="N32" s="15"/>
      <c r="O32" s="15"/>
      <c r="P32" s="15"/>
      <c r="Q32" s="15"/>
      <c r="R32" s="15"/>
      <c r="S32" s="15"/>
    </row>
    <row r="33" spans="1:10" ht="15">
      <c r="A33" s="10">
        <f>SUM(B19:B33)</f>
        <v>526</v>
      </c>
      <c r="B33">
        <v>308</v>
      </c>
      <c r="C33" t="s">
        <v>18</v>
      </c>
      <c r="D33" s="2" t="s">
        <v>105</v>
      </c>
      <c r="E33" t="s">
        <v>106</v>
      </c>
      <c r="G33" t="s">
        <v>21</v>
      </c>
      <c r="I33" t="s">
        <v>107</v>
      </c>
      <c r="J33" s="1" t="s">
        <v>3</v>
      </c>
    </row>
    <row r="34" spans="1:19" ht="15">
      <c r="A34" s="1">
        <v>4</v>
      </c>
      <c r="B34">
        <v>36</v>
      </c>
      <c r="C34" t="s">
        <v>18</v>
      </c>
      <c r="D34" s="2" t="s">
        <v>108</v>
      </c>
      <c r="E34" t="s">
        <v>109</v>
      </c>
      <c r="G34" t="s">
        <v>21</v>
      </c>
      <c r="I34" t="s">
        <v>79</v>
      </c>
      <c r="J34" s="1" t="s">
        <v>3</v>
      </c>
      <c r="K34" s="1" t="s">
        <v>110</v>
      </c>
      <c r="L34" s="1" t="s">
        <v>111</v>
      </c>
      <c r="M34" s="1" t="s">
        <v>112</v>
      </c>
      <c r="N34" s="1" t="s">
        <v>113</v>
      </c>
      <c r="O34" s="1" t="s">
        <v>114</v>
      </c>
      <c r="P34" s="1" t="s">
        <v>111</v>
      </c>
      <c r="Q34" s="1" t="s">
        <v>115</v>
      </c>
      <c r="R34" s="1" t="s">
        <v>116</v>
      </c>
      <c r="S34" s="1" t="s">
        <v>117</v>
      </c>
    </row>
    <row r="35" spans="4:10" ht="15">
      <c r="D35" s="2" t="s">
        <v>52</v>
      </c>
      <c r="E35" t="s">
        <v>109</v>
      </c>
      <c r="F35" t="s">
        <v>118</v>
      </c>
      <c r="G35" t="s">
        <v>21</v>
      </c>
      <c r="J35" s="1" t="s">
        <v>3</v>
      </c>
    </row>
    <row r="36" spans="2:7" ht="15">
      <c r="B36">
        <v>14</v>
      </c>
      <c r="C36" t="s">
        <v>18</v>
      </c>
      <c r="D36" s="2" t="s">
        <v>119</v>
      </c>
      <c r="E36" t="s">
        <v>120</v>
      </c>
      <c r="G36" t="s">
        <v>21</v>
      </c>
    </row>
    <row r="37" spans="4:7" ht="15">
      <c r="D37" s="2" t="s">
        <v>121</v>
      </c>
      <c r="E37" t="s">
        <v>122</v>
      </c>
      <c r="G37" t="s">
        <v>21</v>
      </c>
    </row>
    <row r="38" spans="4:7" ht="15">
      <c r="D38" s="2" t="s">
        <v>123</v>
      </c>
      <c r="E38" t="s">
        <v>124</v>
      </c>
      <c r="F38" t="s">
        <v>125</v>
      </c>
      <c r="G38" t="s">
        <v>21</v>
      </c>
    </row>
    <row r="39" spans="4:7" ht="15">
      <c r="D39" s="2">
        <v>276</v>
      </c>
      <c r="E39" t="s">
        <v>126</v>
      </c>
      <c r="F39" t="s">
        <v>127</v>
      </c>
      <c r="G39" t="s">
        <v>21</v>
      </c>
    </row>
    <row r="40" spans="2:10" ht="15">
      <c r="B40">
        <v>103</v>
      </c>
      <c r="C40" t="s">
        <v>18</v>
      </c>
      <c r="D40" s="2" t="s">
        <v>128</v>
      </c>
      <c r="E40" t="s">
        <v>129</v>
      </c>
      <c r="G40" t="s">
        <v>21</v>
      </c>
      <c r="I40" t="s">
        <v>130</v>
      </c>
      <c r="J40" s="1" t="s">
        <v>3</v>
      </c>
    </row>
    <row r="41" spans="4:19" ht="15">
      <c r="D41" s="2" t="s">
        <v>131</v>
      </c>
      <c r="E41" t="s">
        <v>132</v>
      </c>
      <c r="F41" t="s">
        <v>133</v>
      </c>
      <c r="G41" t="s">
        <v>42</v>
      </c>
      <c r="H41" s="3">
        <v>15</v>
      </c>
      <c r="J41" s="1" t="s">
        <v>3</v>
      </c>
      <c r="L41" s="1" t="s">
        <v>134</v>
      </c>
      <c r="M41" s="1" t="s">
        <v>135</v>
      </c>
      <c r="N41" s="1" t="s">
        <v>134</v>
      </c>
      <c r="O41" s="1" t="s">
        <v>136</v>
      </c>
      <c r="P41" s="1" t="s">
        <v>137</v>
      </c>
      <c r="Q41" s="1" t="s">
        <v>138</v>
      </c>
      <c r="R41" s="1" t="s">
        <v>139</v>
      </c>
      <c r="S41" s="1" t="s">
        <v>140</v>
      </c>
    </row>
    <row r="42" spans="4:9" ht="15">
      <c r="D42" s="17" t="s">
        <v>141</v>
      </c>
      <c r="E42" s="16" t="s">
        <v>142</v>
      </c>
      <c r="F42" s="16"/>
      <c r="G42" s="16" t="s">
        <v>42</v>
      </c>
      <c r="H42" s="18">
        <v>60</v>
      </c>
      <c r="I42" s="16" t="s">
        <v>143</v>
      </c>
    </row>
    <row r="43" spans="1:9" ht="15">
      <c r="A43" s="10">
        <f>SUM(B34:B43)</f>
        <v>213</v>
      </c>
      <c r="B43">
        <v>60</v>
      </c>
      <c r="C43" t="s">
        <v>18</v>
      </c>
      <c r="D43" s="2" t="s">
        <v>144</v>
      </c>
      <c r="E43" t="s">
        <v>145</v>
      </c>
      <c r="F43" t="s">
        <v>146</v>
      </c>
      <c r="G43" t="s">
        <v>42</v>
      </c>
      <c r="H43" s="3">
        <v>15</v>
      </c>
      <c r="I43" t="s">
        <v>147</v>
      </c>
    </row>
    <row r="44" spans="1:9" ht="15">
      <c r="A44" s="1">
        <v>5</v>
      </c>
      <c r="D44" s="2" t="s">
        <v>148</v>
      </c>
      <c r="E44" t="s">
        <v>149</v>
      </c>
      <c r="F44" t="s">
        <v>150</v>
      </c>
      <c r="G44" t="s">
        <v>42</v>
      </c>
      <c r="H44" s="3">
        <v>21</v>
      </c>
      <c r="I44" t="s">
        <v>151</v>
      </c>
    </row>
    <row r="45" spans="2:7" ht="15">
      <c r="B45">
        <v>11</v>
      </c>
      <c r="C45" t="s">
        <v>18</v>
      </c>
      <c r="D45" s="2" t="s">
        <v>152</v>
      </c>
      <c r="E45" t="s">
        <v>149</v>
      </c>
      <c r="F45" t="s">
        <v>153</v>
      </c>
      <c r="G45" t="s">
        <v>21</v>
      </c>
    </row>
    <row r="46" spans="4:9" ht="15">
      <c r="D46" s="2" t="s">
        <v>154</v>
      </c>
      <c r="E46" s="2" t="s">
        <v>155</v>
      </c>
      <c r="G46" t="s">
        <v>42</v>
      </c>
      <c r="H46" s="3">
        <v>10</v>
      </c>
      <c r="I46" t="s">
        <v>156</v>
      </c>
    </row>
    <row r="47" spans="4:7" ht="15">
      <c r="D47" s="2" t="s">
        <v>157</v>
      </c>
      <c r="E47" t="s">
        <v>158</v>
      </c>
      <c r="G47" t="s">
        <v>21</v>
      </c>
    </row>
    <row r="48" spans="4:8" ht="15">
      <c r="D48" s="2" t="s">
        <v>159</v>
      </c>
      <c r="E48" t="s">
        <v>160</v>
      </c>
      <c r="G48" t="s">
        <v>42</v>
      </c>
      <c r="H48" s="3">
        <v>10</v>
      </c>
    </row>
    <row r="49" spans="4:10" ht="15">
      <c r="D49" s="2">
        <v>192</v>
      </c>
      <c r="E49" t="s">
        <v>161</v>
      </c>
      <c r="F49" t="s">
        <v>162</v>
      </c>
      <c r="G49" t="s">
        <v>21</v>
      </c>
      <c r="J49" s="1" t="s">
        <v>3</v>
      </c>
    </row>
    <row r="50" spans="2:19" ht="15">
      <c r="B50">
        <v>76</v>
      </c>
      <c r="C50" t="s">
        <v>18</v>
      </c>
      <c r="D50" s="2" t="s">
        <v>163</v>
      </c>
      <c r="E50" t="s">
        <v>142</v>
      </c>
      <c r="G50" t="s">
        <v>21</v>
      </c>
      <c r="J50" s="1" t="s">
        <v>3</v>
      </c>
      <c r="K50" s="1" t="s">
        <v>164</v>
      </c>
      <c r="L50" s="1" t="s">
        <v>113</v>
      </c>
      <c r="M50" s="1" t="s">
        <v>165</v>
      </c>
      <c r="N50" s="1" t="s">
        <v>113</v>
      </c>
      <c r="O50" s="1" t="s">
        <v>166</v>
      </c>
      <c r="P50" s="1" t="s">
        <v>167</v>
      </c>
      <c r="Q50" s="1" t="s">
        <v>168</v>
      </c>
      <c r="R50" s="1" t="s">
        <v>169</v>
      </c>
      <c r="S50" s="1" t="s">
        <v>170</v>
      </c>
    </row>
    <row r="51" spans="4:10" ht="15">
      <c r="D51" s="2" t="s">
        <v>171</v>
      </c>
      <c r="E51" t="s">
        <v>172</v>
      </c>
      <c r="F51" t="s">
        <v>173</v>
      </c>
      <c r="G51" t="s">
        <v>21</v>
      </c>
      <c r="J51" s="1" t="s">
        <v>3</v>
      </c>
    </row>
    <row r="52" spans="1:14" ht="15">
      <c r="A52" s="15"/>
      <c r="B52" s="16"/>
      <c r="D52" s="17" t="s">
        <v>174</v>
      </c>
      <c r="E52" s="16" t="s">
        <v>175</v>
      </c>
      <c r="F52" s="16"/>
      <c r="G52" s="16" t="s">
        <v>21</v>
      </c>
      <c r="H52" s="18"/>
      <c r="I52" s="16"/>
      <c r="J52" s="1" t="s">
        <v>3</v>
      </c>
      <c r="L52" s="15"/>
      <c r="M52" s="15"/>
      <c r="N52" s="15"/>
    </row>
    <row r="53" spans="2:19" ht="15">
      <c r="B53">
        <v>168</v>
      </c>
      <c r="C53" t="s">
        <v>18</v>
      </c>
      <c r="D53" s="2" t="s">
        <v>176</v>
      </c>
      <c r="E53" t="s">
        <v>175</v>
      </c>
      <c r="G53" s="16" t="s">
        <v>21</v>
      </c>
      <c r="I53" t="s">
        <v>79</v>
      </c>
      <c r="J53" s="1" t="s">
        <v>3</v>
      </c>
      <c r="K53" s="1" t="s">
        <v>110</v>
      </c>
      <c r="L53" s="1" t="s">
        <v>177</v>
      </c>
      <c r="M53" s="1" t="s">
        <v>165</v>
      </c>
      <c r="N53" s="1" t="s">
        <v>178</v>
      </c>
      <c r="O53" s="1" t="s">
        <v>179</v>
      </c>
      <c r="P53" s="1" t="s">
        <v>178</v>
      </c>
      <c r="Q53" s="1" t="s">
        <v>168</v>
      </c>
      <c r="R53" s="1" t="s">
        <v>180</v>
      </c>
      <c r="S53" s="1" t="s">
        <v>181</v>
      </c>
    </row>
    <row r="54" spans="1:19" ht="15">
      <c r="A54" s="10">
        <f>SUM(B45:B54)</f>
        <v>394</v>
      </c>
      <c r="B54">
        <v>139</v>
      </c>
      <c r="C54" t="s">
        <v>18</v>
      </c>
      <c r="D54" s="2" t="s">
        <v>182</v>
      </c>
      <c r="E54" t="s">
        <v>183</v>
      </c>
      <c r="F54" t="s">
        <v>184</v>
      </c>
      <c r="G54" s="16" t="s">
        <v>21</v>
      </c>
      <c r="I54" t="s">
        <v>79</v>
      </c>
      <c r="J54" s="1" t="s">
        <v>3</v>
      </c>
      <c r="K54" s="1" t="s">
        <v>55</v>
      </c>
      <c r="L54" s="1" t="s">
        <v>116</v>
      </c>
      <c r="M54" s="1" t="s">
        <v>185</v>
      </c>
      <c r="N54" s="1" t="s">
        <v>47</v>
      </c>
      <c r="O54" s="1" t="s">
        <v>186</v>
      </c>
      <c r="P54" s="1" t="s">
        <v>49</v>
      </c>
      <c r="Q54" s="1" t="s">
        <v>187</v>
      </c>
      <c r="R54" s="1" t="s">
        <v>49</v>
      </c>
      <c r="S54" s="1" t="s">
        <v>188</v>
      </c>
    </row>
    <row r="55" spans="1:19" s="16" customFormat="1" ht="15">
      <c r="A55" s="14">
        <v>6</v>
      </c>
      <c r="D55" s="17" t="s">
        <v>189</v>
      </c>
      <c r="E55" s="16" t="s">
        <v>190</v>
      </c>
      <c r="G55" s="16" t="s">
        <v>191</v>
      </c>
      <c r="H55" s="18"/>
      <c r="I55" t="s">
        <v>192</v>
      </c>
      <c r="J55" s="15" t="s">
        <v>3</v>
      </c>
      <c r="K55" s="15"/>
      <c r="L55" s="15"/>
      <c r="M55" s="15"/>
      <c r="N55" s="15"/>
      <c r="O55" s="15"/>
      <c r="P55" s="15"/>
      <c r="Q55" s="15"/>
      <c r="R55" s="15"/>
      <c r="S55" s="15"/>
    </row>
    <row r="56" spans="4:10" ht="15">
      <c r="D56" s="2" t="s">
        <v>189</v>
      </c>
      <c r="E56" t="s">
        <v>193</v>
      </c>
      <c r="F56" t="s">
        <v>125</v>
      </c>
      <c r="G56" s="16" t="s">
        <v>21</v>
      </c>
      <c r="I56" t="s">
        <v>194</v>
      </c>
      <c r="J56" s="1" t="s">
        <v>3</v>
      </c>
    </row>
    <row r="57" spans="1:19" ht="15">
      <c r="A57" s="10">
        <f>SUM(B55:B57)</f>
        <v>471</v>
      </c>
      <c r="B57">
        <v>471</v>
      </c>
      <c r="C57" t="s">
        <v>18</v>
      </c>
      <c r="D57" s="2" t="s">
        <v>195</v>
      </c>
      <c r="E57" t="s">
        <v>196</v>
      </c>
      <c r="G57" s="16" t="s">
        <v>21</v>
      </c>
      <c r="I57" t="s">
        <v>197</v>
      </c>
      <c r="J57" s="1" t="s">
        <v>3</v>
      </c>
      <c r="K57" s="1" t="s">
        <v>55</v>
      </c>
      <c r="L57" s="1" t="s">
        <v>113</v>
      </c>
      <c r="M57" s="1" t="s">
        <v>198</v>
      </c>
      <c r="N57" s="1" t="s">
        <v>116</v>
      </c>
      <c r="O57" s="1" t="s">
        <v>199</v>
      </c>
      <c r="P57" s="1" t="s">
        <v>47</v>
      </c>
      <c r="Q57" s="1" t="s">
        <v>170</v>
      </c>
      <c r="R57" s="1" t="s">
        <v>167</v>
      </c>
      <c r="S57" s="1" t="s">
        <v>200</v>
      </c>
    </row>
    <row r="58" spans="1:10" ht="15">
      <c r="A58" s="1">
        <v>7</v>
      </c>
      <c r="B58">
        <v>106</v>
      </c>
      <c r="D58" s="2" t="s">
        <v>201</v>
      </c>
      <c r="E58" t="s">
        <v>202</v>
      </c>
      <c r="F58" t="s">
        <v>125</v>
      </c>
      <c r="G58" s="16" t="s">
        <v>21</v>
      </c>
      <c r="J58" s="1" t="s">
        <v>3</v>
      </c>
    </row>
    <row r="59" spans="2:19" ht="15">
      <c r="B59">
        <v>119</v>
      </c>
      <c r="C59" t="s">
        <v>18</v>
      </c>
      <c r="D59" s="2" t="s">
        <v>203</v>
      </c>
      <c r="E59" t="s">
        <v>204</v>
      </c>
      <c r="G59" s="16" t="s">
        <v>21</v>
      </c>
      <c r="I59" t="s">
        <v>205</v>
      </c>
      <c r="J59" s="1" t="s">
        <v>3</v>
      </c>
      <c r="L59" s="1" t="s">
        <v>113</v>
      </c>
      <c r="M59" s="1" t="s">
        <v>206</v>
      </c>
      <c r="N59" s="1" t="s">
        <v>47</v>
      </c>
      <c r="O59" s="1" t="s">
        <v>199</v>
      </c>
      <c r="P59" s="1" t="s">
        <v>167</v>
      </c>
      <c r="Q59" s="1" t="s">
        <v>207</v>
      </c>
      <c r="R59" s="1" t="s">
        <v>167</v>
      </c>
      <c r="S59" s="1" t="s">
        <v>136</v>
      </c>
    </row>
    <row r="60" spans="4:7" ht="15">
      <c r="D60" s="2" t="s">
        <v>208</v>
      </c>
      <c r="E60" t="s">
        <v>209</v>
      </c>
      <c r="F60" t="s">
        <v>210</v>
      </c>
      <c r="G60" s="16" t="s">
        <v>21</v>
      </c>
    </row>
    <row r="61" spans="1:19" s="16" customFormat="1" ht="15">
      <c r="A61" s="15"/>
      <c r="D61" s="17" t="s">
        <v>211</v>
      </c>
      <c r="G61" s="16" t="s">
        <v>191</v>
      </c>
      <c r="H61" s="18"/>
      <c r="I61" s="16" t="s">
        <v>212</v>
      </c>
      <c r="J61" s="15" t="s">
        <v>3</v>
      </c>
      <c r="K61" s="15"/>
      <c r="L61" s="15"/>
      <c r="M61" s="15"/>
      <c r="N61" s="15"/>
      <c r="O61" s="15"/>
      <c r="P61" s="15"/>
      <c r="Q61" s="15"/>
      <c r="R61" s="15"/>
      <c r="S61" s="15"/>
    </row>
    <row r="62" spans="2:19" ht="15">
      <c r="B62">
        <v>129</v>
      </c>
      <c r="C62" t="s">
        <v>18</v>
      </c>
      <c r="D62" s="2" t="s">
        <v>213</v>
      </c>
      <c r="E62" t="s">
        <v>214</v>
      </c>
      <c r="F62" t="s">
        <v>215</v>
      </c>
      <c r="G62" s="16" t="s">
        <v>216</v>
      </c>
      <c r="J62" s="1" t="s">
        <v>3</v>
      </c>
      <c r="L62" s="1" t="s">
        <v>113</v>
      </c>
      <c r="M62" s="1" t="s">
        <v>217</v>
      </c>
      <c r="N62" s="1" t="s">
        <v>47</v>
      </c>
      <c r="O62" s="1" t="s">
        <v>218</v>
      </c>
      <c r="P62" s="1" t="s">
        <v>169</v>
      </c>
      <c r="Q62" s="1" t="s">
        <v>219</v>
      </c>
      <c r="R62" s="1" t="s">
        <v>169</v>
      </c>
      <c r="S62" s="1" t="s">
        <v>48</v>
      </c>
    </row>
    <row r="63" spans="1:19" ht="15">
      <c r="A63" s="10">
        <f>SUM(B58:B63)</f>
        <v>513</v>
      </c>
      <c r="B63">
        <v>159</v>
      </c>
      <c r="C63" t="s">
        <v>18</v>
      </c>
      <c r="D63" s="2" t="s">
        <v>213</v>
      </c>
      <c r="E63" t="s">
        <v>220</v>
      </c>
      <c r="F63" t="s">
        <v>221</v>
      </c>
      <c r="G63" s="16" t="s">
        <v>216</v>
      </c>
      <c r="I63" s="6" t="s">
        <v>222</v>
      </c>
      <c r="J63" s="1" t="s">
        <v>3</v>
      </c>
      <c r="L63" s="1" t="s">
        <v>111</v>
      </c>
      <c r="M63" s="1" t="s">
        <v>223</v>
      </c>
      <c r="N63" s="1" t="s">
        <v>47</v>
      </c>
      <c r="O63" s="1" t="s">
        <v>218</v>
      </c>
      <c r="P63" s="1" t="s">
        <v>167</v>
      </c>
      <c r="Q63" s="1" t="s">
        <v>224</v>
      </c>
      <c r="R63" s="1" t="s">
        <v>47</v>
      </c>
      <c r="S63" s="1" t="s">
        <v>48</v>
      </c>
    </row>
    <row r="64" spans="1:19" ht="15">
      <c r="A64" s="1">
        <v>8</v>
      </c>
      <c r="B64">
        <v>164</v>
      </c>
      <c r="C64" t="s">
        <v>18</v>
      </c>
      <c r="D64" s="2" t="s">
        <v>213</v>
      </c>
      <c r="E64" t="s">
        <v>225</v>
      </c>
      <c r="F64" t="s">
        <v>125</v>
      </c>
      <c r="G64" s="16" t="s">
        <v>216</v>
      </c>
      <c r="L64" s="1" t="s">
        <v>111</v>
      </c>
      <c r="M64" s="1" t="s">
        <v>226</v>
      </c>
      <c r="N64" s="1" t="s">
        <v>47</v>
      </c>
      <c r="O64" s="1" t="s">
        <v>227</v>
      </c>
      <c r="P64" s="1" t="s">
        <v>167</v>
      </c>
      <c r="Q64" s="1" t="s">
        <v>136</v>
      </c>
      <c r="R64" s="1" t="s">
        <v>47</v>
      </c>
      <c r="S64" s="1" t="s">
        <v>228</v>
      </c>
    </row>
    <row r="65" spans="4:7" ht="15">
      <c r="D65" s="2" t="s">
        <v>229</v>
      </c>
      <c r="E65" t="s">
        <v>230</v>
      </c>
      <c r="F65" t="s">
        <v>231</v>
      </c>
      <c r="G65" s="16" t="s">
        <v>232</v>
      </c>
    </row>
    <row r="66" spans="2:10" ht="15">
      <c r="B66">
        <v>69</v>
      </c>
      <c r="C66" t="s">
        <v>18</v>
      </c>
      <c r="D66" s="2" t="s">
        <v>233</v>
      </c>
      <c r="E66" t="s">
        <v>230</v>
      </c>
      <c r="F66" t="s">
        <v>234</v>
      </c>
      <c r="G66" s="16" t="s">
        <v>21</v>
      </c>
      <c r="I66" t="s">
        <v>235</v>
      </c>
      <c r="J66" s="1" t="s">
        <v>3</v>
      </c>
    </row>
    <row r="67" spans="1:19" s="16" customFormat="1" ht="15">
      <c r="A67" s="15"/>
      <c r="B67" s="16">
        <v>141</v>
      </c>
      <c r="C67" t="s">
        <v>18</v>
      </c>
      <c r="D67" s="17" t="s">
        <v>236</v>
      </c>
      <c r="E67" s="16" t="s">
        <v>237</v>
      </c>
      <c r="G67" s="16" t="s">
        <v>238</v>
      </c>
      <c r="H67" s="18"/>
      <c r="I67" s="16" t="s">
        <v>239</v>
      </c>
      <c r="J67" s="15"/>
      <c r="K67" s="15"/>
      <c r="L67" s="15" t="s">
        <v>178</v>
      </c>
      <c r="M67" s="15" t="s">
        <v>240</v>
      </c>
      <c r="N67" s="15" t="s">
        <v>178</v>
      </c>
      <c r="O67" s="15" t="s">
        <v>227</v>
      </c>
      <c r="P67" s="15" t="s">
        <v>51</v>
      </c>
      <c r="Q67" s="15" t="s">
        <v>136</v>
      </c>
      <c r="R67" s="15" t="s">
        <v>241</v>
      </c>
      <c r="S67" s="15" t="s">
        <v>242</v>
      </c>
    </row>
    <row r="68" spans="1:19" s="16" customFormat="1" ht="15">
      <c r="A68" s="19">
        <f>SUM(B64:B68)</f>
        <v>430</v>
      </c>
      <c r="B68" s="16">
        <v>56</v>
      </c>
      <c r="C68" t="s">
        <v>18</v>
      </c>
      <c r="D68" s="17" t="s">
        <v>243</v>
      </c>
      <c r="E68" s="16" t="s">
        <v>244</v>
      </c>
      <c r="G68" s="16" t="s">
        <v>245</v>
      </c>
      <c r="H68" s="18"/>
      <c r="I68" s="16" t="s">
        <v>246</v>
      </c>
      <c r="J68" s="15"/>
      <c r="K68" s="15"/>
      <c r="L68" s="15"/>
      <c r="M68" s="15"/>
      <c r="N68" s="15"/>
      <c r="O68" s="15"/>
      <c r="P68" s="15"/>
      <c r="Q68" s="15"/>
      <c r="R68" s="15"/>
      <c r="S68" s="15"/>
    </row>
    <row r="69" spans="1:19" s="16" customFormat="1" ht="15">
      <c r="A69" s="14">
        <v>9</v>
      </c>
      <c r="C69"/>
      <c r="D69" s="17" t="s">
        <v>247</v>
      </c>
      <c r="E69" s="16" t="s">
        <v>248</v>
      </c>
      <c r="H69" s="18"/>
      <c r="I69" s="16" t="s">
        <v>3</v>
      </c>
      <c r="J69" s="15" t="s">
        <v>3</v>
      </c>
      <c r="K69" s="15"/>
      <c r="L69" s="15"/>
      <c r="M69" s="15"/>
      <c r="N69" s="15"/>
      <c r="O69" s="15"/>
      <c r="P69" s="15"/>
      <c r="Q69" s="15"/>
      <c r="R69" s="15"/>
      <c r="S69" s="15"/>
    </row>
    <row r="70" spans="1:19" s="16" customFormat="1" ht="15">
      <c r="A70" s="15"/>
      <c r="B70" s="16">
        <v>56</v>
      </c>
      <c r="C70" t="s">
        <v>18</v>
      </c>
      <c r="D70" s="17" t="s">
        <v>249</v>
      </c>
      <c r="E70" s="16" t="s">
        <v>250</v>
      </c>
      <c r="F70" s="16" t="s">
        <v>251</v>
      </c>
      <c r="G70" s="16" t="s">
        <v>21</v>
      </c>
      <c r="H70" s="18"/>
      <c r="I70" s="16" t="s">
        <v>252</v>
      </c>
      <c r="J70" s="15" t="s">
        <v>3</v>
      </c>
      <c r="K70" s="15"/>
      <c r="L70" s="15"/>
      <c r="M70" s="15"/>
      <c r="N70" s="15"/>
      <c r="O70" s="15"/>
      <c r="P70" s="15"/>
      <c r="Q70" s="15"/>
      <c r="R70" s="15"/>
      <c r="S70" s="15"/>
    </row>
    <row r="71" spans="1:19" s="11" customFormat="1" ht="15">
      <c r="A71" s="15"/>
      <c r="B71" s="16">
        <v>141</v>
      </c>
      <c r="C71" t="s">
        <v>18</v>
      </c>
      <c r="D71" s="12" t="s">
        <v>236</v>
      </c>
      <c r="E71" s="11" t="s">
        <v>253</v>
      </c>
      <c r="F71" s="11" t="s">
        <v>254</v>
      </c>
      <c r="G71" s="11" t="s">
        <v>21</v>
      </c>
      <c r="H71" s="13"/>
      <c r="J71" s="14"/>
      <c r="K71" s="14"/>
      <c r="L71" s="14"/>
      <c r="M71" s="14"/>
      <c r="N71" s="14"/>
      <c r="O71" s="14"/>
      <c r="P71" s="14"/>
      <c r="Q71" s="14"/>
      <c r="R71" s="14"/>
      <c r="S71" s="14"/>
    </row>
    <row r="72" spans="1:19" s="11" customFormat="1" ht="15">
      <c r="A72" s="15"/>
      <c r="B72" s="16">
        <v>41</v>
      </c>
      <c r="C72" t="s">
        <v>18</v>
      </c>
      <c r="D72" s="12" t="s">
        <v>236</v>
      </c>
      <c r="E72" s="11" t="s">
        <v>255</v>
      </c>
      <c r="F72" s="11" t="s">
        <v>256</v>
      </c>
      <c r="G72" s="11" t="s">
        <v>216</v>
      </c>
      <c r="H72" s="13"/>
      <c r="J72" s="14" t="s">
        <v>3</v>
      </c>
      <c r="K72" s="14"/>
      <c r="L72" s="14"/>
      <c r="M72" s="14"/>
      <c r="N72" s="14"/>
      <c r="O72" s="14"/>
      <c r="P72" s="14"/>
      <c r="Q72" s="14"/>
      <c r="R72" s="14"/>
      <c r="S72" s="14"/>
    </row>
    <row r="73" spans="1:19" s="11" customFormat="1" ht="15">
      <c r="A73" s="15"/>
      <c r="B73" s="16">
        <v>46</v>
      </c>
      <c r="C73" t="s">
        <v>18</v>
      </c>
      <c r="D73" s="12">
        <v>98</v>
      </c>
      <c r="E73" s="11" t="s">
        <v>257</v>
      </c>
      <c r="F73" s="11" t="s">
        <v>258</v>
      </c>
      <c r="G73" s="11" t="s">
        <v>21</v>
      </c>
      <c r="H73" s="13"/>
      <c r="J73" s="14"/>
      <c r="K73" s="14"/>
      <c r="L73" s="14"/>
      <c r="M73" s="14"/>
      <c r="N73" s="14"/>
      <c r="O73" s="14"/>
      <c r="P73" s="14"/>
      <c r="Q73" s="14"/>
      <c r="R73" s="14"/>
      <c r="S73" s="14"/>
    </row>
    <row r="74" spans="1:19" s="11" customFormat="1" ht="15">
      <c r="A74" s="20">
        <f>SUM(B69:B74)</f>
        <v>407</v>
      </c>
      <c r="B74" s="16">
        <v>123</v>
      </c>
      <c r="C74" t="s">
        <v>18</v>
      </c>
      <c r="D74" s="12" t="s">
        <v>259</v>
      </c>
      <c r="E74" s="11" t="s">
        <v>260</v>
      </c>
      <c r="F74" s="11" t="s">
        <v>261</v>
      </c>
      <c r="G74" s="11" t="s">
        <v>21</v>
      </c>
      <c r="H74" s="13"/>
      <c r="J74" s="14" t="s">
        <v>3</v>
      </c>
      <c r="K74" s="14"/>
      <c r="L74" s="14" t="s">
        <v>262</v>
      </c>
      <c r="M74" s="14" t="s">
        <v>240</v>
      </c>
      <c r="N74" s="14" t="s">
        <v>134</v>
      </c>
      <c r="O74" s="14" t="s">
        <v>263</v>
      </c>
      <c r="P74" s="14" t="s">
        <v>264</v>
      </c>
      <c r="Q74" s="14" t="s">
        <v>199</v>
      </c>
      <c r="R74" s="14" t="s">
        <v>265</v>
      </c>
      <c r="S74" s="14" t="s">
        <v>266</v>
      </c>
    </row>
    <row r="75" spans="1:19" s="11" customFormat="1" ht="15">
      <c r="A75" s="14">
        <v>10</v>
      </c>
      <c r="B75" s="16">
        <v>191</v>
      </c>
      <c r="C75" t="s">
        <v>18</v>
      </c>
      <c r="D75" s="12" t="s">
        <v>267</v>
      </c>
      <c r="E75" s="11" t="s">
        <v>268</v>
      </c>
      <c r="F75" s="11" t="s">
        <v>238</v>
      </c>
      <c r="G75" s="11" t="s">
        <v>245</v>
      </c>
      <c r="H75" s="13"/>
      <c r="J75" s="14"/>
      <c r="K75" s="14"/>
      <c r="L75" s="14" t="s">
        <v>178</v>
      </c>
      <c r="M75" s="14" t="s">
        <v>240</v>
      </c>
      <c r="N75" s="14" t="s">
        <v>178</v>
      </c>
      <c r="O75" s="14" t="s">
        <v>227</v>
      </c>
      <c r="P75" s="14" t="s">
        <v>51</v>
      </c>
      <c r="Q75" s="14" t="s">
        <v>136</v>
      </c>
      <c r="R75" s="14" t="s">
        <v>241</v>
      </c>
      <c r="S75" s="14" t="s">
        <v>242</v>
      </c>
    </row>
    <row r="76" spans="1:19" s="11" customFormat="1" ht="15">
      <c r="A76" s="15"/>
      <c r="B76" s="16">
        <v>128</v>
      </c>
      <c r="C76" t="s">
        <v>18</v>
      </c>
      <c r="D76" s="12" t="s">
        <v>267</v>
      </c>
      <c r="E76" s="11" t="s">
        <v>269</v>
      </c>
      <c r="F76" s="11" t="s">
        <v>270</v>
      </c>
      <c r="G76" s="11" t="s">
        <v>21</v>
      </c>
      <c r="H76" s="13"/>
      <c r="J76" s="14"/>
      <c r="K76" s="14"/>
      <c r="L76" s="14"/>
      <c r="M76" s="14"/>
      <c r="N76" s="14"/>
      <c r="O76" s="14"/>
      <c r="P76" s="14"/>
      <c r="Q76" s="14"/>
      <c r="R76" s="14"/>
      <c r="S76" s="14"/>
    </row>
    <row r="77" spans="1:19" s="11" customFormat="1" ht="15">
      <c r="A77" s="20">
        <f>SUM(B75:B77)</f>
        <v>342</v>
      </c>
      <c r="B77" s="16">
        <v>23</v>
      </c>
      <c r="C77" t="s">
        <v>18</v>
      </c>
      <c r="D77" s="12" t="s">
        <v>271</v>
      </c>
      <c r="E77" s="11" t="s">
        <v>272</v>
      </c>
      <c r="G77" s="11" t="s">
        <v>21</v>
      </c>
      <c r="H77" s="13"/>
      <c r="J77" s="14"/>
      <c r="K77" s="14"/>
      <c r="L77" s="14"/>
      <c r="M77" s="14"/>
      <c r="N77" s="14"/>
      <c r="O77" s="14"/>
      <c r="P77" s="14"/>
      <c r="Q77" s="14"/>
      <c r="R77" s="14"/>
      <c r="S77" s="14"/>
    </row>
    <row r="78" spans="1:19" s="16" customFormat="1" ht="15">
      <c r="A78" s="15">
        <v>11</v>
      </c>
      <c r="B78" s="16">
        <v>55</v>
      </c>
      <c r="C78" t="s">
        <v>18</v>
      </c>
      <c r="D78" s="17">
        <v>94</v>
      </c>
      <c r="E78" s="16" t="s">
        <v>273</v>
      </c>
      <c r="G78" s="16" t="s">
        <v>245</v>
      </c>
      <c r="H78" s="18"/>
      <c r="I78" s="16" t="s">
        <v>274</v>
      </c>
      <c r="J78" s="15" t="s">
        <v>3</v>
      </c>
      <c r="K78" s="15"/>
      <c r="L78" s="15"/>
      <c r="M78" s="15"/>
      <c r="N78" s="15"/>
      <c r="O78" s="15"/>
      <c r="P78" s="15"/>
      <c r="Q78" s="15"/>
      <c r="R78" s="15"/>
      <c r="S78" s="15"/>
    </row>
    <row r="79" spans="1:19" s="11" customFormat="1" ht="15">
      <c r="A79" s="14"/>
      <c r="B79" s="11">
        <v>55</v>
      </c>
      <c r="C79" t="s">
        <v>18</v>
      </c>
      <c r="D79" s="12">
        <v>94</v>
      </c>
      <c r="E79" s="11" t="s">
        <v>272</v>
      </c>
      <c r="G79" s="11" t="s">
        <v>21</v>
      </c>
      <c r="H79" s="13"/>
      <c r="J79" s="14"/>
      <c r="K79" s="14"/>
      <c r="L79" s="14"/>
      <c r="M79" s="14"/>
      <c r="N79" s="14"/>
      <c r="O79" s="14"/>
      <c r="P79" s="14"/>
      <c r="Q79" s="14"/>
      <c r="R79" s="14"/>
      <c r="S79" s="14"/>
    </row>
    <row r="80" spans="1:19" s="11" customFormat="1" ht="15">
      <c r="A80" s="14"/>
      <c r="B80" s="11">
        <v>84</v>
      </c>
      <c r="C80" t="s">
        <v>18</v>
      </c>
      <c r="D80" s="12" t="s">
        <v>271</v>
      </c>
      <c r="E80" s="11" t="s">
        <v>275</v>
      </c>
      <c r="G80" s="11" t="s">
        <v>21</v>
      </c>
      <c r="H80" s="13"/>
      <c r="J80" s="14" t="s">
        <v>3</v>
      </c>
      <c r="K80" s="14"/>
      <c r="L80" s="14" t="s">
        <v>276</v>
      </c>
      <c r="M80" s="14" t="s">
        <v>277</v>
      </c>
      <c r="N80" s="14" t="s">
        <v>276</v>
      </c>
      <c r="O80" s="14" t="s">
        <v>278</v>
      </c>
      <c r="P80" s="14" t="s">
        <v>178</v>
      </c>
      <c r="Q80" s="14" t="s">
        <v>279</v>
      </c>
      <c r="R80" s="14" t="s">
        <v>280</v>
      </c>
      <c r="S80" s="14" t="s">
        <v>281</v>
      </c>
    </row>
    <row r="81" spans="1:19" s="11" customFormat="1" ht="15">
      <c r="A81" s="14"/>
      <c r="B81" s="11">
        <v>172</v>
      </c>
      <c r="C81" s="11" t="s">
        <v>18</v>
      </c>
      <c r="D81" s="12" t="s">
        <v>271</v>
      </c>
      <c r="E81" s="11" t="s">
        <v>282</v>
      </c>
      <c r="G81" s="11" t="s">
        <v>21</v>
      </c>
      <c r="H81" s="13"/>
      <c r="J81" s="14"/>
      <c r="K81" s="14"/>
      <c r="L81" s="14"/>
      <c r="M81" s="14"/>
      <c r="N81" s="14"/>
      <c r="O81" s="14"/>
      <c r="P81" s="14"/>
      <c r="Q81" s="14"/>
      <c r="R81" s="14"/>
      <c r="S81" s="14"/>
    </row>
    <row r="82" spans="1:19" s="11" customFormat="1" ht="15">
      <c r="A82" s="19">
        <f>SUM(B78:B82)</f>
        <v>413</v>
      </c>
      <c r="B82" s="11">
        <v>47</v>
      </c>
      <c r="C82" s="11" t="s">
        <v>18</v>
      </c>
      <c r="D82" s="12" t="s">
        <v>283</v>
      </c>
      <c r="E82" s="11" t="s">
        <v>284</v>
      </c>
      <c r="F82" s="11" t="s">
        <v>285</v>
      </c>
      <c r="G82" s="11" t="s">
        <v>42</v>
      </c>
      <c r="H82" s="13">
        <v>15</v>
      </c>
      <c r="J82" s="14"/>
      <c r="K82" s="14"/>
      <c r="L82" s="14"/>
      <c r="M82" s="14"/>
      <c r="N82" s="14"/>
      <c r="O82" s="14"/>
      <c r="P82" s="14"/>
      <c r="Q82" s="14"/>
      <c r="R82" s="14"/>
      <c r="S82" s="14"/>
    </row>
    <row r="83" spans="1:19" s="11" customFormat="1" ht="15">
      <c r="A83" s="14">
        <v>12</v>
      </c>
      <c r="B83" s="11">
        <v>21</v>
      </c>
      <c r="C83" s="11" t="s">
        <v>18</v>
      </c>
      <c r="D83" s="12" t="s">
        <v>286</v>
      </c>
      <c r="E83" s="11" t="s">
        <v>287</v>
      </c>
      <c r="G83" s="11" t="s">
        <v>21</v>
      </c>
      <c r="H83" s="13"/>
      <c r="J83" s="14"/>
      <c r="K83" s="14"/>
      <c r="L83" s="14"/>
      <c r="M83" s="14"/>
      <c r="N83" s="14"/>
      <c r="O83" s="14"/>
      <c r="P83" s="14"/>
      <c r="Q83" s="14"/>
      <c r="R83" s="14"/>
      <c r="S83" s="14"/>
    </row>
    <row r="84" spans="1:19" s="11" customFormat="1" ht="15">
      <c r="A84" s="14"/>
      <c r="D84" s="12">
        <v>91</v>
      </c>
      <c r="E84" s="11" t="s">
        <v>288</v>
      </c>
      <c r="G84" s="11" t="s">
        <v>42</v>
      </c>
      <c r="H84" s="13">
        <v>15</v>
      </c>
      <c r="J84" s="14"/>
      <c r="K84" s="14"/>
      <c r="L84" s="14"/>
      <c r="M84" s="14"/>
      <c r="N84" s="14"/>
      <c r="O84" s="14"/>
      <c r="P84" s="14"/>
      <c r="Q84" s="14"/>
      <c r="R84" s="14"/>
      <c r="S84" s="14"/>
    </row>
    <row r="85" spans="1:19" s="11" customFormat="1" ht="15">
      <c r="A85" s="14"/>
      <c r="B85" s="11">
        <v>11</v>
      </c>
      <c r="C85" s="11" t="s">
        <v>18</v>
      </c>
      <c r="D85" s="12" t="s">
        <v>289</v>
      </c>
      <c r="E85" s="11" t="s">
        <v>290</v>
      </c>
      <c r="G85" s="11" t="s">
        <v>21</v>
      </c>
      <c r="H85" s="13"/>
      <c r="J85" s="1" t="s">
        <v>3</v>
      </c>
      <c r="K85" s="1"/>
      <c r="L85" s="14"/>
      <c r="M85" s="14"/>
      <c r="N85" s="14"/>
      <c r="O85" s="14"/>
      <c r="P85" s="14"/>
      <c r="Q85" s="14"/>
      <c r="R85" s="14"/>
      <c r="S85" s="14"/>
    </row>
    <row r="86" spans="1:8" s="11" customFormat="1" ht="15">
      <c r="A86" s="14"/>
      <c r="D86" s="12">
        <v>91</v>
      </c>
      <c r="E86" s="11" t="s">
        <v>291</v>
      </c>
      <c r="G86" s="11" t="s">
        <v>21</v>
      </c>
      <c r="H86" s="13"/>
    </row>
    <row r="87" spans="1:19" s="11" customFormat="1" ht="15">
      <c r="A87" s="14"/>
      <c r="B87" s="11">
        <v>45</v>
      </c>
      <c r="C87" s="11" t="s">
        <v>18</v>
      </c>
      <c r="D87" s="12" t="s">
        <v>163</v>
      </c>
      <c r="E87" s="11" t="s">
        <v>292</v>
      </c>
      <c r="G87" s="11" t="s">
        <v>21</v>
      </c>
      <c r="H87" s="13"/>
      <c r="J87" s="14" t="s">
        <v>3</v>
      </c>
      <c r="K87" s="14" t="s">
        <v>55</v>
      </c>
      <c r="L87" s="14"/>
      <c r="M87" s="14"/>
      <c r="N87" s="14"/>
      <c r="O87" s="14"/>
      <c r="P87" s="14"/>
      <c r="Q87" s="14"/>
      <c r="R87" s="14"/>
      <c r="S87" s="14"/>
    </row>
    <row r="88" spans="1:19" s="11" customFormat="1" ht="15">
      <c r="A88" s="14"/>
      <c r="B88" s="11">
        <v>54</v>
      </c>
      <c r="C88" s="11" t="s">
        <v>18</v>
      </c>
      <c r="D88" s="12">
        <v>862</v>
      </c>
      <c r="E88" s="11" t="s">
        <v>293</v>
      </c>
      <c r="G88" s="11" t="s">
        <v>42</v>
      </c>
      <c r="H88" s="13">
        <v>15</v>
      </c>
      <c r="J88" s="14"/>
      <c r="K88" s="14"/>
      <c r="L88" s="14"/>
      <c r="M88" s="14"/>
      <c r="N88" s="14"/>
      <c r="O88" s="14"/>
      <c r="P88" s="14"/>
      <c r="Q88" s="14"/>
      <c r="R88" s="14"/>
      <c r="S88" s="14"/>
    </row>
    <row r="89" spans="1:19" s="11" customFormat="1" ht="15">
      <c r="A89" s="14"/>
      <c r="D89" s="12" t="s">
        <v>294</v>
      </c>
      <c r="E89" s="11" t="s">
        <v>295</v>
      </c>
      <c r="G89" s="11" t="s">
        <v>21</v>
      </c>
      <c r="H89" s="13"/>
      <c r="J89" s="14"/>
      <c r="K89" s="14"/>
      <c r="L89" s="14"/>
      <c r="M89" s="14"/>
      <c r="N89" s="14"/>
      <c r="O89" s="14"/>
      <c r="P89" s="14"/>
      <c r="Q89" s="14"/>
      <c r="R89" s="14"/>
      <c r="S89" s="14"/>
    </row>
    <row r="90" spans="1:7" ht="15">
      <c r="A90" s="14"/>
      <c r="B90" s="11"/>
      <c r="C90" s="11"/>
      <c r="D90" s="2">
        <v>862</v>
      </c>
      <c r="E90" s="11" t="s">
        <v>296</v>
      </c>
      <c r="G90" s="11" t="s">
        <v>21</v>
      </c>
    </row>
    <row r="91" spans="1:10" ht="15">
      <c r="A91" s="14"/>
      <c r="B91" s="11">
        <v>68</v>
      </c>
      <c r="C91" s="11" t="s">
        <v>18</v>
      </c>
      <c r="D91" s="2" t="s">
        <v>297</v>
      </c>
      <c r="E91" s="11" t="s">
        <v>298</v>
      </c>
      <c r="F91" t="s">
        <v>270</v>
      </c>
      <c r="G91" s="11" t="s">
        <v>21</v>
      </c>
      <c r="I91" s="11" t="s">
        <v>299</v>
      </c>
      <c r="J91" s="1" t="s">
        <v>3</v>
      </c>
    </row>
    <row r="92" spans="1:7" ht="15">
      <c r="A92" s="14"/>
      <c r="B92" s="11">
        <v>18</v>
      </c>
      <c r="C92" s="11" t="s">
        <v>18</v>
      </c>
      <c r="D92" s="2" t="s">
        <v>300</v>
      </c>
      <c r="E92" s="11" t="s">
        <v>301</v>
      </c>
      <c r="G92" s="11" t="s">
        <v>21</v>
      </c>
    </row>
    <row r="93" spans="1:7" ht="15">
      <c r="A93" s="14"/>
      <c r="B93" s="11">
        <v>26</v>
      </c>
      <c r="C93" s="11" t="s">
        <v>18</v>
      </c>
      <c r="D93" s="2" t="s">
        <v>302</v>
      </c>
      <c r="E93" s="11" t="s">
        <v>303</v>
      </c>
      <c r="F93" t="s">
        <v>304</v>
      </c>
      <c r="G93" s="11" t="s">
        <v>21</v>
      </c>
    </row>
    <row r="94" spans="1:7" ht="15">
      <c r="A94" s="14"/>
      <c r="B94" s="11"/>
      <c r="C94" s="11"/>
      <c r="D94" s="2" t="s">
        <v>305</v>
      </c>
      <c r="E94" s="11" t="s">
        <v>296</v>
      </c>
      <c r="F94" t="s">
        <v>270</v>
      </c>
      <c r="G94" s="11" t="s">
        <v>21</v>
      </c>
    </row>
    <row r="95" spans="1:7" ht="15">
      <c r="A95" s="14"/>
      <c r="B95" s="11">
        <v>54</v>
      </c>
      <c r="C95" s="11" t="s">
        <v>18</v>
      </c>
      <c r="D95" s="2" t="s">
        <v>306</v>
      </c>
      <c r="E95" s="11" t="s">
        <v>307</v>
      </c>
      <c r="G95" s="11" t="s">
        <v>21</v>
      </c>
    </row>
    <row r="96" spans="1:9" ht="15">
      <c r="A96" s="19">
        <f>SUM(B83:C96)</f>
        <v>315</v>
      </c>
      <c r="B96" s="11">
        <v>18</v>
      </c>
      <c r="C96" s="11" t="s">
        <v>18</v>
      </c>
      <c r="D96" s="2">
        <v>848</v>
      </c>
      <c r="E96" s="11" t="s">
        <v>308</v>
      </c>
      <c r="G96" s="11" t="s">
        <v>42</v>
      </c>
      <c r="H96" s="3">
        <v>15</v>
      </c>
      <c r="I96" t="s">
        <v>309</v>
      </c>
    </row>
    <row r="97" spans="1:19" ht="15">
      <c r="A97" s="14"/>
      <c r="B97" s="11"/>
      <c r="C97" s="11"/>
      <c r="D97" s="2" t="s">
        <v>310</v>
      </c>
      <c r="E97" s="11" t="s">
        <v>311</v>
      </c>
      <c r="G97" s="11" t="s">
        <v>21</v>
      </c>
      <c r="J97" s="1" t="s">
        <v>3</v>
      </c>
      <c r="L97" s="1" t="s">
        <v>276</v>
      </c>
      <c r="M97" s="1" t="s">
        <v>277</v>
      </c>
      <c r="N97" s="1" t="s">
        <v>276</v>
      </c>
      <c r="O97" s="1" t="s">
        <v>312</v>
      </c>
      <c r="P97" s="1" t="s">
        <v>178</v>
      </c>
      <c r="Q97" s="1" t="s">
        <v>279</v>
      </c>
      <c r="R97" s="1" t="s">
        <v>280</v>
      </c>
      <c r="S97" s="1" t="s">
        <v>281</v>
      </c>
    </row>
    <row r="98" spans="1:7" ht="15">
      <c r="A98" s="14"/>
      <c r="B98" s="11"/>
      <c r="C98" s="11"/>
      <c r="D98" s="2" t="s">
        <v>313</v>
      </c>
      <c r="E98" s="11" t="s">
        <v>314</v>
      </c>
      <c r="F98" t="s">
        <v>270</v>
      </c>
      <c r="G98" s="11" t="s">
        <v>21</v>
      </c>
    </row>
    <row r="99" spans="1:19" s="16" customFormat="1" ht="15">
      <c r="A99" s="15"/>
      <c r="D99" s="17" t="s">
        <v>315</v>
      </c>
      <c r="E99" s="16" t="s">
        <v>296</v>
      </c>
      <c r="F99" s="16" t="s">
        <v>258</v>
      </c>
      <c r="G99" s="16" t="s">
        <v>42</v>
      </c>
      <c r="H99" s="18">
        <v>15</v>
      </c>
      <c r="I99" s="16" t="s">
        <v>316</v>
      </c>
      <c r="J99" s="15"/>
      <c r="K99" s="15"/>
      <c r="L99" s="15"/>
      <c r="M99" s="15"/>
      <c r="N99" s="15"/>
      <c r="O99" s="15"/>
      <c r="P99" s="15"/>
      <c r="Q99" s="15"/>
      <c r="R99" s="15"/>
      <c r="S99" s="15"/>
    </row>
    <row r="100" spans="1:19" s="16" customFormat="1" ht="15">
      <c r="A100" s="15"/>
      <c r="D100" s="17" t="s">
        <v>317</v>
      </c>
      <c r="E100" s="16" t="s">
        <v>318</v>
      </c>
      <c r="G100" s="16" t="s">
        <v>21</v>
      </c>
      <c r="H100" s="18"/>
      <c r="J100" s="15"/>
      <c r="K100" s="15"/>
      <c r="L100" s="15"/>
      <c r="M100" s="15"/>
      <c r="N100" s="15"/>
      <c r="O100" s="15"/>
      <c r="P100" s="15"/>
      <c r="Q100" s="15"/>
      <c r="R100" s="15"/>
      <c r="S100" s="15"/>
    </row>
    <row r="101" spans="1:19" s="16" customFormat="1" ht="15">
      <c r="A101" s="15"/>
      <c r="D101" s="17" t="s">
        <v>319</v>
      </c>
      <c r="E101" s="16" t="s">
        <v>320</v>
      </c>
      <c r="G101" s="16" t="s">
        <v>42</v>
      </c>
      <c r="H101" s="18"/>
      <c r="I101" s="16" t="s">
        <v>321</v>
      </c>
      <c r="J101" s="15"/>
      <c r="K101" s="15"/>
      <c r="L101" s="15"/>
      <c r="M101" s="15"/>
      <c r="N101" s="15"/>
      <c r="O101" s="15"/>
      <c r="P101" s="15"/>
      <c r="Q101" s="15"/>
      <c r="R101" s="15"/>
      <c r="S101" s="15"/>
    </row>
    <row r="102" spans="1:19" s="16" customFormat="1" ht="15">
      <c r="A102" s="15"/>
      <c r="D102" s="17" t="s">
        <v>322</v>
      </c>
      <c r="E102" s="16" t="s">
        <v>323</v>
      </c>
      <c r="G102" s="16" t="s">
        <v>21</v>
      </c>
      <c r="H102" s="18"/>
      <c r="J102" s="15"/>
      <c r="K102" s="15"/>
      <c r="L102" s="15"/>
      <c r="M102" s="15"/>
      <c r="N102" s="15"/>
      <c r="O102" s="15"/>
      <c r="P102" s="15"/>
      <c r="Q102" s="15"/>
      <c r="R102" s="15"/>
      <c r="S102" s="15"/>
    </row>
    <row r="103" spans="1:19" s="16" customFormat="1" ht="15">
      <c r="A103" s="15"/>
      <c r="D103" s="17" t="s">
        <v>271</v>
      </c>
      <c r="E103" s="16" t="s">
        <v>324</v>
      </c>
      <c r="F103" s="16" t="s">
        <v>258</v>
      </c>
      <c r="G103" s="16" t="s">
        <v>21</v>
      </c>
      <c r="H103" s="18"/>
      <c r="I103" s="16" t="s">
        <v>325</v>
      </c>
      <c r="J103" s="15"/>
      <c r="K103" s="15"/>
      <c r="L103" s="15"/>
      <c r="M103" s="15"/>
      <c r="N103" s="15"/>
      <c r="O103" s="15"/>
      <c r="P103" s="15"/>
      <c r="Q103" s="15"/>
      <c r="R103" s="15"/>
      <c r="S103" s="15"/>
    </row>
    <row r="104" spans="1:19" s="16" customFormat="1" ht="15">
      <c r="A104" s="15"/>
      <c r="C104" s="16" t="s">
        <v>18</v>
      </c>
      <c r="D104" s="17" t="s">
        <v>271</v>
      </c>
      <c r="E104" s="16" t="s">
        <v>326</v>
      </c>
      <c r="G104" s="16" t="s">
        <v>21</v>
      </c>
      <c r="H104" s="18"/>
      <c r="I104" s="16" t="s">
        <v>327</v>
      </c>
      <c r="J104" s="15"/>
      <c r="K104" s="15"/>
      <c r="L104" s="15"/>
      <c r="M104" s="15"/>
      <c r="N104" s="15"/>
      <c r="O104" s="15"/>
      <c r="P104" s="15"/>
      <c r="Q104" s="15"/>
      <c r="R104" s="15"/>
      <c r="S104" s="15"/>
    </row>
    <row r="105" spans="1:19" s="16" customFormat="1" ht="15">
      <c r="A105" s="15"/>
      <c r="C105" s="16" t="s">
        <v>18</v>
      </c>
      <c r="D105" s="17" t="s">
        <v>271</v>
      </c>
      <c r="E105" s="16" t="s">
        <v>328</v>
      </c>
      <c r="F105" s="16" t="s">
        <v>329</v>
      </c>
      <c r="G105" s="16" t="s">
        <v>21</v>
      </c>
      <c r="H105" s="18"/>
      <c r="I105" s="16" t="s">
        <v>330</v>
      </c>
      <c r="J105" s="15"/>
      <c r="K105" s="15"/>
      <c r="L105" s="15"/>
      <c r="M105" s="15"/>
      <c r="N105" s="15"/>
      <c r="O105" s="15"/>
      <c r="P105" s="15"/>
      <c r="Q105" s="15"/>
      <c r="R105" s="15"/>
      <c r="S105" s="15"/>
    </row>
    <row r="106" spans="1:19" s="11" customFormat="1" ht="15">
      <c r="A106" s="14"/>
      <c r="D106" s="12" t="s">
        <v>331</v>
      </c>
      <c r="E106" s="11" t="s">
        <v>314</v>
      </c>
      <c r="F106" s="11" t="s">
        <v>332</v>
      </c>
      <c r="G106" s="11" t="s">
        <v>21</v>
      </c>
      <c r="H106" s="13"/>
      <c r="I106" s="11" t="s">
        <v>333</v>
      </c>
      <c r="J106" s="14" t="s">
        <v>3</v>
      </c>
      <c r="K106" s="14"/>
      <c r="L106" s="14"/>
      <c r="M106" s="14"/>
      <c r="N106" s="14"/>
      <c r="O106" s="14"/>
      <c r="P106" s="14"/>
      <c r="Q106" s="14"/>
      <c r="R106" s="14"/>
      <c r="S106" s="14"/>
    </row>
    <row r="107" spans="1:19" s="11" customFormat="1" ht="15">
      <c r="A107" s="14"/>
      <c r="C107" s="11" t="s">
        <v>18</v>
      </c>
      <c r="D107" s="12" t="s">
        <v>334</v>
      </c>
      <c r="E107" s="11" t="s">
        <v>296</v>
      </c>
      <c r="F107" s="11" t="s">
        <v>270</v>
      </c>
      <c r="G107" s="11" t="s">
        <v>21</v>
      </c>
      <c r="H107" s="13"/>
      <c r="J107" s="14"/>
      <c r="K107" s="14"/>
      <c r="L107" s="14"/>
      <c r="M107" s="14"/>
      <c r="N107" s="14"/>
      <c r="O107" s="14"/>
      <c r="P107" s="14"/>
      <c r="Q107" s="14"/>
      <c r="R107" s="14"/>
      <c r="S107" s="14"/>
    </row>
    <row r="108" spans="1:19" s="11" customFormat="1" ht="15">
      <c r="A108" s="14"/>
      <c r="C108" s="11" t="s">
        <v>18</v>
      </c>
      <c r="D108" s="12" t="s">
        <v>335</v>
      </c>
      <c r="E108" s="11" t="s">
        <v>296</v>
      </c>
      <c r="F108" s="11" t="s">
        <v>258</v>
      </c>
      <c r="G108" s="11" t="s">
        <v>21</v>
      </c>
      <c r="H108" s="13"/>
      <c r="J108" s="14"/>
      <c r="K108" s="14"/>
      <c r="L108" s="14"/>
      <c r="M108" s="14"/>
      <c r="N108" s="14"/>
      <c r="O108" s="14"/>
      <c r="P108" s="14"/>
      <c r="Q108" s="14"/>
      <c r="R108" s="14"/>
      <c r="S108" s="14"/>
    </row>
    <row r="109" spans="1:19" s="11" customFormat="1" ht="15">
      <c r="A109" s="14"/>
      <c r="B109" s="11">
        <v>169</v>
      </c>
      <c r="C109" s="11" t="s">
        <v>18</v>
      </c>
      <c r="D109" s="12" t="s">
        <v>331</v>
      </c>
      <c r="E109" s="11" t="s">
        <v>336</v>
      </c>
      <c r="G109" s="11" t="s">
        <v>21</v>
      </c>
      <c r="H109" s="13"/>
      <c r="I109" s="11" t="s">
        <v>337</v>
      </c>
      <c r="J109" s="14" t="s">
        <v>3</v>
      </c>
      <c r="K109" s="14"/>
      <c r="L109" s="14"/>
      <c r="M109" s="14"/>
      <c r="N109" s="14"/>
      <c r="O109" s="14"/>
      <c r="P109" s="14"/>
      <c r="Q109" s="14"/>
      <c r="R109" s="14"/>
      <c r="S109" s="14"/>
    </row>
    <row r="110" spans="1:19" s="11" customFormat="1" ht="15">
      <c r="A110" s="14"/>
      <c r="B110" s="11">
        <v>68</v>
      </c>
      <c r="C110" s="11" t="s">
        <v>18</v>
      </c>
      <c r="D110" s="12" t="s">
        <v>338</v>
      </c>
      <c r="E110" s="11" t="s">
        <v>339</v>
      </c>
      <c r="G110" s="11" t="s">
        <v>21</v>
      </c>
      <c r="H110" s="13"/>
      <c r="J110" s="14" t="s">
        <v>3</v>
      </c>
      <c r="K110" s="14"/>
      <c r="L110" s="14"/>
      <c r="M110" s="14"/>
      <c r="N110" s="14"/>
      <c r="O110" s="14"/>
      <c r="P110" s="14"/>
      <c r="Q110" s="14"/>
      <c r="R110" s="14"/>
      <c r="S110" s="14"/>
    </row>
    <row r="111" spans="1:19" s="11" customFormat="1" ht="15">
      <c r="A111" s="14"/>
      <c r="D111" s="12" t="s">
        <v>331</v>
      </c>
      <c r="E111" s="11" t="s">
        <v>296</v>
      </c>
      <c r="F111" s="11" t="s">
        <v>270</v>
      </c>
      <c r="G111" s="11" t="s">
        <v>21</v>
      </c>
      <c r="H111" s="13"/>
      <c r="J111" s="14"/>
      <c r="K111" s="14"/>
      <c r="L111" s="14"/>
      <c r="M111" s="14"/>
      <c r="N111" s="14"/>
      <c r="O111" s="14"/>
      <c r="P111" s="14"/>
      <c r="Q111" s="14"/>
      <c r="R111" s="14"/>
      <c r="S111" s="14"/>
    </row>
    <row r="112" spans="3:8" ht="15">
      <c r="C112" s="11"/>
      <c r="D112" s="2" t="s">
        <v>340</v>
      </c>
      <c r="G112" s="11" t="s">
        <v>42</v>
      </c>
      <c r="H112" s="3">
        <v>15</v>
      </c>
    </row>
    <row r="113" spans="3:10" ht="15">
      <c r="C113" s="11"/>
      <c r="D113" s="2" t="s">
        <v>341</v>
      </c>
      <c r="E113" t="s">
        <v>342</v>
      </c>
      <c r="G113" s="11" t="s">
        <v>21</v>
      </c>
      <c r="J113" s="1" t="s">
        <v>3</v>
      </c>
    </row>
    <row r="114" spans="1:19" ht="15">
      <c r="A114" s="10">
        <f>SUM(B109:B114)</f>
        <v>302</v>
      </c>
      <c r="B114">
        <v>65</v>
      </c>
      <c r="C114" s="11" t="s">
        <v>18</v>
      </c>
      <c r="D114" s="2" t="s">
        <v>343</v>
      </c>
      <c r="E114" t="s">
        <v>344</v>
      </c>
      <c r="G114" s="11" t="s">
        <v>42</v>
      </c>
      <c r="M114" s="1" t="s">
        <v>345</v>
      </c>
      <c r="O114" s="1" t="s">
        <v>312</v>
      </c>
      <c r="Q114" s="1" t="s">
        <v>346</v>
      </c>
      <c r="S114" s="1" t="s">
        <v>347</v>
      </c>
    </row>
    <row r="115" spans="1:11" ht="15">
      <c r="A115" s="14"/>
      <c r="B115" s="11"/>
      <c r="C115" s="11"/>
      <c r="D115" s="2" t="s">
        <v>348</v>
      </c>
      <c r="E115" t="s">
        <v>349</v>
      </c>
      <c r="F115" t="s">
        <v>350</v>
      </c>
      <c r="G115" s="11" t="s">
        <v>21</v>
      </c>
      <c r="I115" s="11" t="s">
        <v>351</v>
      </c>
      <c r="J115" s="1" t="s">
        <v>3</v>
      </c>
      <c r="K115" s="1" t="s">
        <v>55</v>
      </c>
    </row>
    <row r="116" spans="3:10" ht="15">
      <c r="C116" s="11"/>
      <c r="D116" s="2">
        <v>80</v>
      </c>
      <c r="E116" t="s">
        <v>352</v>
      </c>
      <c r="G116" s="11"/>
      <c r="I116" s="11" t="s">
        <v>222</v>
      </c>
      <c r="J116" s="1" t="s">
        <v>3</v>
      </c>
    </row>
    <row r="117" spans="2:9" ht="15">
      <c r="B117">
        <v>111</v>
      </c>
      <c r="C117" s="11" t="s">
        <v>18</v>
      </c>
      <c r="D117" s="2" t="s">
        <v>353</v>
      </c>
      <c r="E117" t="s">
        <v>354</v>
      </c>
      <c r="G117" s="11" t="s">
        <v>21</v>
      </c>
      <c r="I117" s="11"/>
    </row>
    <row r="118" spans="3:8" ht="15">
      <c r="C118" s="11"/>
      <c r="D118" s="2">
        <v>17</v>
      </c>
      <c r="E118" t="s">
        <v>355</v>
      </c>
      <c r="G118" s="11" t="s">
        <v>42</v>
      </c>
      <c r="H118" s="3">
        <v>15</v>
      </c>
    </row>
    <row r="119" spans="3:7" ht="15">
      <c r="C119" s="11"/>
      <c r="D119" s="2" t="s">
        <v>356</v>
      </c>
      <c r="E119" t="s">
        <v>357</v>
      </c>
      <c r="G119" s="11" t="s">
        <v>21</v>
      </c>
    </row>
    <row r="120" spans="2:7" ht="15">
      <c r="B120">
        <v>28</v>
      </c>
      <c r="C120" s="11" t="s">
        <v>18</v>
      </c>
      <c r="D120" s="2">
        <v>17</v>
      </c>
      <c r="E120" t="s">
        <v>358</v>
      </c>
      <c r="G120" s="11" t="s">
        <v>42</v>
      </c>
    </row>
    <row r="121" spans="3:7" ht="15">
      <c r="C121" s="11"/>
      <c r="D121" s="2" t="s">
        <v>359</v>
      </c>
      <c r="E121" t="s">
        <v>360</v>
      </c>
      <c r="G121" s="11" t="s">
        <v>21</v>
      </c>
    </row>
    <row r="122" spans="3:7" ht="15">
      <c r="C122" s="11"/>
      <c r="D122" s="2">
        <v>17</v>
      </c>
      <c r="E122" t="s">
        <v>361</v>
      </c>
      <c r="F122" t="s">
        <v>258</v>
      </c>
      <c r="G122" s="11" t="s">
        <v>21</v>
      </c>
    </row>
    <row r="123" spans="2:10" ht="15">
      <c r="B123">
        <v>97</v>
      </c>
      <c r="C123" s="11" t="s">
        <v>18</v>
      </c>
      <c r="D123" s="2">
        <v>12</v>
      </c>
      <c r="E123" t="s">
        <v>362</v>
      </c>
      <c r="F123" t="s">
        <v>270</v>
      </c>
      <c r="G123" s="11" t="s">
        <v>21</v>
      </c>
      <c r="J123" s="1" t="s">
        <v>3</v>
      </c>
    </row>
    <row r="124" spans="1:10" ht="15">
      <c r="A124" s="10">
        <f>SUM(B117:B124)</f>
        <v>324</v>
      </c>
      <c r="B124">
        <v>88</v>
      </c>
      <c r="C124" s="11" t="s">
        <v>18</v>
      </c>
      <c r="D124" s="2" t="s">
        <v>271</v>
      </c>
      <c r="E124" t="s">
        <v>363</v>
      </c>
      <c r="G124" s="11" t="s">
        <v>21</v>
      </c>
      <c r="I124" s="11" t="s">
        <v>364</v>
      </c>
      <c r="J124" s="1" t="s">
        <v>3</v>
      </c>
    </row>
    <row r="125" spans="4:9" ht="15">
      <c r="D125" s="2" t="s">
        <v>365</v>
      </c>
      <c r="E125" t="s">
        <v>366</v>
      </c>
      <c r="F125" t="s">
        <v>258</v>
      </c>
      <c r="G125" s="11" t="s">
        <v>21</v>
      </c>
      <c r="I125" s="11" t="s">
        <v>367</v>
      </c>
    </row>
    <row r="126" spans="4:9" ht="15">
      <c r="D126" s="2" t="s">
        <v>368</v>
      </c>
      <c r="E126" t="s">
        <v>369</v>
      </c>
      <c r="F126" t="s">
        <v>370</v>
      </c>
      <c r="G126" s="11" t="s">
        <v>21</v>
      </c>
      <c r="I126" s="11" t="s">
        <v>371</v>
      </c>
    </row>
    <row r="127" spans="4:7" ht="15">
      <c r="D127" s="2" t="s">
        <v>372</v>
      </c>
      <c r="E127" t="s">
        <v>373</v>
      </c>
      <c r="G127" s="11" t="s">
        <v>21</v>
      </c>
    </row>
    <row r="128" spans="4:9" ht="15">
      <c r="D128" s="2" t="s">
        <v>374</v>
      </c>
      <c r="E128" t="s">
        <v>375</v>
      </c>
      <c r="F128" t="s">
        <v>376</v>
      </c>
      <c r="G128" s="11"/>
      <c r="I128" s="11" t="s">
        <v>377</v>
      </c>
    </row>
    <row r="129" spans="4:9" ht="15">
      <c r="D129" s="2" t="s">
        <v>271</v>
      </c>
      <c r="E129" t="s">
        <v>378</v>
      </c>
      <c r="G129" s="11" t="s">
        <v>21</v>
      </c>
      <c r="I129" s="11" t="s">
        <v>379</v>
      </c>
    </row>
    <row r="130" spans="4:9" ht="15">
      <c r="D130" s="2" t="s">
        <v>380</v>
      </c>
      <c r="E130" t="s">
        <v>381</v>
      </c>
      <c r="G130" s="11" t="s">
        <v>21</v>
      </c>
      <c r="I130" s="11" t="s">
        <v>382</v>
      </c>
    </row>
    <row r="131" spans="2:10" ht="15">
      <c r="B131">
        <v>42</v>
      </c>
      <c r="C131" t="s">
        <v>18</v>
      </c>
      <c r="D131" s="2" t="s">
        <v>271</v>
      </c>
      <c r="E131" t="s">
        <v>383</v>
      </c>
      <c r="G131" s="11" t="s">
        <v>21</v>
      </c>
      <c r="J131" s="1" t="s">
        <v>3</v>
      </c>
    </row>
    <row r="132" spans="2:7" ht="15">
      <c r="B132">
        <v>13</v>
      </c>
      <c r="C132" t="s">
        <v>18</v>
      </c>
      <c r="D132" s="2" t="s">
        <v>384</v>
      </c>
      <c r="E132" t="s">
        <v>385</v>
      </c>
      <c r="F132" t="s">
        <v>386</v>
      </c>
      <c r="G132" s="11" t="s">
        <v>21</v>
      </c>
    </row>
    <row r="133" spans="2:7" ht="15">
      <c r="B133">
        <v>142</v>
      </c>
      <c r="C133" t="s">
        <v>18</v>
      </c>
      <c r="D133" s="2" t="s">
        <v>271</v>
      </c>
      <c r="E133" t="s">
        <v>387</v>
      </c>
      <c r="G133" s="11" t="s">
        <v>21</v>
      </c>
    </row>
    <row r="134" spans="1:19" s="16" customFormat="1" ht="15">
      <c r="A134" s="15"/>
      <c r="D134" s="17" t="s">
        <v>388</v>
      </c>
      <c r="E134" s="16" t="s">
        <v>389</v>
      </c>
      <c r="G134" s="16" t="s">
        <v>42</v>
      </c>
      <c r="H134" s="18">
        <v>15</v>
      </c>
      <c r="I134" s="16" t="s">
        <v>390</v>
      </c>
      <c r="J134" s="15"/>
      <c r="K134" s="15"/>
      <c r="L134" s="15"/>
      <c r="M134" s="15"/>
      <c r="N134" s="15"/>
      <c r="O134" s="15"/>
      <c r="P134" s="15"/>
      <c r="Q134" s="15"/>
      <c r="R134" s="15"/>
      <c r="S134" s="15"/>
    </row>
    <row r="135" spans="1:19" s="16" customFormat="1" ht="15">
      <c r="A135" s="15"/>
      <c r="D135" s="17" t="s">
        <v>391</v>
      </c>
      <c r="E135" s="16" t="s">
        <v>392</v>
      </c>
      <c r="G135" s="16" t="s">
        <v>21</v>
      </c>
      <c r="H135" s="18"/>
      <c r="J135" s="15"/>
      <c r="K135" s="15"/>
      <c r="L135" s="15"/>
      <c r="M135" s="15"/>
      <c r="N135" s="15"/>
      <c r="O135" s="15"/>
      <c r="P135" s="15"/>
      <c r="Q135" s="15"/>
      <c r="R135" s="15"/>
      <c r="S135" s="15"/>
    </row>
    <row r="136" spans="1:19" s="16" customFormat="1" ht="15">
      <c r="A136" s="15"/>
      <c r="D136" s="17">
        <v>17</v>
      </c>
      <c r="E136" s="16" t="s">
        <v>393</v>
      </c>
      <c r="G136" s="16" t="s">
        <v>21</v>
      </c>
      <c r="H136" s="18"/>
      <c r="I136" s="16" t="s">
        <v>394</v>
      </c>
      <c r="J136" s="15"/>
      <c r="K136" s="15" t="s">
        <v>395</v>
      </c>
      <c r="L136" s="15"/>
      <c r="M136" s="15"/>
      <c r="N136" s="15"/>
      <c r="O136" s="15"/>
      <c r="P136" s="15"/>
      <c r="Q136" s="15"/>
      <c r="R136" s="15"/>
      <c r="S136" s="15"/>
    </row>
    <row r="137" spans="1:19" s="16" customFormat="1" ht="15">
      <c r="A137" s="15"/>
      <c r="D137" s="17">
        <v>770</v>
      </c>
      <c r="E137" s="16" t="s">
        <v>396</v>
      </c>
      <c r="G137" s="16" t="s">
        <v>21</v>
      </c>
      <c r="H137" s="18"/>
      <c r="I137" s="16" t="s">
        <v>397</v>
      </c>
      <c r="J137" s="15" t="s">
        <v>3</v>
      </c>
      <c r="K137" s="15"/>
      <c r="L137" s="15"/>
      <c r="M137" s="15"/>
      <c r="N137" s="15"/>
      <c r="O137" s="15"/>
      <c r="P137" s="15"/>
      <c r="Q137" s="15"/>
      <c r="R137" s="15"/>
      <c r="S137" s="15"/>
    </row>
    <row r="138" spans="1:19" s="16" customFormat="1" ht="15">
      <c r="A138" s="15"/>
      <c r="D138" s="17" t="s">
        <v>398</v>
      </c>
      <c r="E138" s="16" t="s">
        <v>399</v>
      </c>
      <c r="G138" s="16" t="s">
        <v>21</v>
      </c>
      <c r="H138" s="18"/>
      <c r="J138" s="15"/>
      <c r="K138" s="15"/>
      <c r="L138" s="15"/>
      <c r="M138" s="15"/>
      <c r="N138" s="15"/>
      <c r="O138" s="15"/>
      <c r="P138" s="15"/>
      <c r="Q138" s="15"/>
      <c r="R138" s="15"/>
      <c r="S138" s="15"/>
    </row>
    <row r="139" spans="1:19" s="16" customFormat="1" ht="15">
      <c r="A139" s="15"/>
      <c r="D139" s="17" t="s">
        <v>400</v>
      </c>
      <c r="E139" s="16" t="s">
        <v>401</v>
      </c>
      <c r="F139" s="16" t="s">
        <v>402</v>
      </c>
      <c r="G139" s="16" t="s">
        <v>21</v>
      </c>
      <c r="H139" s="18"/>
      <c r="I139" s="16" t="s">
        <v>403</v>
      </c>
      <c r="J139" s="15"/>
      <c r="K139" s="15"/>
      <c r="L139" s="15"/>
      <c r="M139" s="15"/>
      <c r="N139" s="15"/>
      <c r="O139" s="15"/>
      <c r="P139" s="15"/>
      <c r="Q139" s="15"/>
      <c r="R139" s="15"/>
      <c r="S139" s="15"/>
    </row>
    <row r="140" spans="1:19" s="16" customFormat="1" ht="15">
      <c r="A140" s="15"/>
      <c r="D140" s="17">
        <v>769</v>
      </c>
      <c r="E140" s="16" t="s">
        <v>404</v>
      </c>
      <c r="G140" s="16" t="s">
        <v>42</v>
      </c>
      <c r="H140" s="18">
        <v>30</v>
      </c>
      <c r="I140" s="16" t="s">
        <v>405</v>
      </c>
      <c r="J140" s="15"/>
      <c r="K140" s="15"/>
      <c r="L140" s="15"/>
      <c r="M140" s="15"/>
      <c r="N140" s="15"/>
      <c r="O140" s="15"/>
      <c r="P140" s="15"/>
      <c r="Q140" s="15"/>
      <c r="R140" s="15"/>
      <c r="S140" s="15"/>
    </row>
    <row r="141" spans="1:19" s="16" customFormat="1" ht="15">
      <c r="A141" s="15"/>
      <c r="D141" s="17" t="s">
        <v>406</v>
      </c>
      <c r="E141" s="16" t="s">
        <v>407</v>
      </c>
      <c r="G141" s="16" t="s">
        <v>21</v>
      </c>
      <c r="H141" s="18"/>
      <c r="J141" s="15"/>
      <c r="K141" s="15"/>
      <c r="L141" s="15"/>
      <c r="M141" s="15"/>
      <c r="N141" s="15"/>
      <c r="O141" s="15"/>
      <c r="P141" s="15"/>
      <c r="Q141" s="15"/>
      <c r="R141" s="15"/>
      <c r="S141" s="15"/>
    </row>
    <row r="142" spans="1:19" s="16" customFormat="1" ht="15">
      <c r="A142" s="15"/>
      <c r="D142" s="17">
        <v>769</v>
      </c>
      <c r="E142" s="16" t="s">
        <v>408</v>
      </c>
      <c r="F142" s="16" t="s">
        <v>270</v>
      </c>
      <c r="G142" s="16" t="s">
        <v>21</v>
      </c>
      <c r="H142" s="18"/>
      <c r="I142" s="16" t="s">
        <v>409</v>
      </c>
      <c r="J142" s="15" t="s">
        <v>3</v>
      </c>
      <c r="K142" s="15"/>
      <c r="L142" s="15"/>
      <c r="M142" s="15"/>
      <c r="N142" s="15"/>
      <c r="O142" s="15"/>
      <c r="P142" s="15"/>
      <c r="Q142" s="15"/>
      <c r="R142" s="15"/>
      <c r="S142" s="15"/>
    </row>
    <row r="143" spans="1:19" s="16" customFormat="1" ht="15">
      <c r="A143" s="15"/>
      <c r="D143" s="17">
        <v>17</v>
      </c>
      <c r="E143" s="16" t="s">
        <v>410</v>
      </c>
      <c r="G143" s="16" t="s">
        <v>21</v>
      </c>
      <c r="H143" s="18"/>
      <c r="I143" s="16" t="s">
        <v>411</v>
      </c>
      <c r="J143" s="15"/>
      <c r="K143" s="15"/>
      <c r="L143" s="15"/>
      <c r="M143" s="15"/>
      <c r="N143" s="15"/>
      <c r="O143" s="15"/>
      <c r="P143" s="15"/>
      <c r="Q143" s="15"/>
      <c r="R143" s="15"/>
      <c r="S143" s="15"/>
    </row>
    <row r="144" spans="1:19" s="11" customFormat="1" ht="15">
      <c r="A144" s="14"/>
      <c r="B144" s="11">
        <v>84</v>
      </c>
      <c r="C144" s="11" t="s">
        <v>18</v>
      </c>
      <c r="D144" s="12" t="s">
        <v>271</v>
      </c>
      <c r="E144" s="11" t="s">
        <v>410</v>
      </c>
      <c r="G144" s="11" t="s">
        <v>21</v>
      </c>
      <c r="H144" s="13"/>
      <c r="J144" s="14" t="s">
        <v>3</v>
      </c>
      <c r="K144" s="14"/>
      <c r="L144" s="14"/>
      <c r="M144" s="14"/>
      <c r="N144" s="14"/>
      <c r="O144" s="14"/>
      <c r="P144" s="14"/>
      <c r="Q144" s="14"/>
      <c r="R144" s="14"/>
      <c r="S144" s="14"/>
    </row>
    <row r="145" spans="1:19" s="11" customFormat="1" ht="15">
      <c r="A145" s="19">
        <f>SUM(B131:B145)</f>
        <v>401</v>
      </c>
      <c r="B145" s="11">
        <v>120</v>
      </c>
      <c r="C145" s="11" t="s">
        <v>18</v>
      </c>
      <c r="D145" s="12" t="s">
        <v>271</v>
      </c>
      <c r="E145" s="11" t="s">
        <v>412</v>
      </c>
      <c r="F145" s="11" t="s">
        <v>413</v>
      </c>
      <c r="G145" s="11" t="s">
        <v>21</v>
      </c>
      <c r="H145" s="13"/>
      <c r="I145" s="16" t="s">
        <v>414</v>
      </c>
      <c r="J145" s="14" t="s">
        <v>3</v>
      </c>
      <c r="K145" s="14" t="s">
        <v>55</v>
      </c>
      <c r="L145" s="14"/>
      <c r="M145" s="14"/>
      <c r="N145" s="14"/>
      <c r="O145" s="14"/>
      <c r="P145" s="14"/>
      <c r="Q145" s="14"/>
      <c r="R145" s="14"/>
      <c r="S145" s="14"/>
    </row>
    <row r="146" spans="1:19" s="11" customFormat="1" ht="15">
      <c r="A146" s="14"/>
      <c r="B146" s="11">
        <v>124</v>
      </c>
      <c r="C146" s="11" t="s">
        <v>18</v>
      </c>
      <c r="D146" s="12" t="s">
        <v>415</v>
      </c>
      <c r="E146" s="11" t="s">
        <v>416</v>
      </c>
      <c r="G146" s="11" t="s">
        <v>42</v>
      </c>
      <c r="H146" s="13">
        <v>10</v>
      </c>
      <c r="J146" s="14"/>
      <c r="K146" s="14"/>
      <c r="L146" s="14"/>
      <c r="M146" s="14"/>
      <c r="N146" s="14"/>
      <c r="O146" s="14"/>
      <c r="P146" s="14"/>
      <c r="Q146" s="14"/>
      <c r="R146" s="14"/>
      <c r="S146" s="14"/>
    </row>
    <row r="147" spans="1:19" s="11" customFormat="1" ht="15">
      <c r="A147" s="14"/>
      <c r="D147" s="12" t="s">
        <v>391</v>
      </c>
      <c r="E147" s="11" t="s">
        <v>417</v>
      </c>
      <c r="H147" s="13"/>
      <c r="J147" s="14"/>
      <c r="K147" s="14"/>
      <c r="L147" s="14"/>
      <c r="M147" s="14"/>
      <c r="N147" s="14"/>
      <c r="O147" s="14"/>
      <c r="P147" s="14"/>
      <c r="Q147" s="14"/>
      <c r="R147" s="14"/>
      <c r="S147" s="14"/>
    </row>
    <row r="148" spans="1:19" s="11" customFormat="1" ht="15">
      <c r="A148" s="14"/>
      <c r="D148" s="12" t="s">
        <v>418</v>
      </c>
      <c r="E148" s="11" t="s">
        <v>296</v>
      </c>
      <c r="F148" s="11" t="s">
        <v>258</v>
      </c>
      <c r="G148" s="11" t="s">
        <v>21</v>
      </c>
      <c r="H148" s="13"/>
      <c r="J148" s="14"/>
      <c r="K148" s="14"/>
      <c r="L148" s="14"/>
      <c r="M148" s="14"/>
      <c r="N148" s="14"/>
      <c r="O148" s="14"/>
      <c r="P148" s="14"/>
      <c r="Q148" s="14"/>
      <c r="R148" s="14"/>
      <c r="S148" s="14"/>
    </row>
    <row r="149" spans="1:19" s="11" customFormat="1" ht="15">
      <c r="A149" s="14"/>
      <c r="B149" s="11">
        <v>51</v>
      </c>
      <c r="C149" s="11" t="s">
        <v>18</v>
      </c>
      <c r="D149" s="12">
        <v>680</v>
      </c>
      <c r="E149" s="11" t="s">
        <v>419</v>
      </c>
      <c r="F149" s="11" t="s">
        <v>420</v>
      </c>
      <c r="G149" s="11" t="s">
        <v>42</v>
      </c>
      <c r="H149" s="13">
        <v>10</v>
      </c>
      <c r="J149" s="14"/>
      <c r="K149" s="14"/>
      <c r="L149" s="14"/>
      <c r="M149" s="14"/>
      <c r="N149" s="14"/>
      <c r="O149" s="14"/>
      <c r="P149" s="14"/>
      <c r="Q149" s="14"/>
      <c r="R149" s="14"/>
      <c r="S149" s="14"/>
    </row>
    <row r="150" spans="1:19" s="11" customFormat="1" ht="15">
      <c r="A150" s="14"/>
      <c r="D150" s="12" t="s">
        <v>421</v>
      </c>
      <c r="E150" s="11" t="s">
        <v>422</v>
      </c>
      <c r="G150" s="11" t="s">
        <v>21</v>
      </c>
      <c r="H150" s="13"/>
      <c r="J150" s="14"/>
      <c r="K150" s="14"/>
      <c r="L150" s="14"/>
      <c r="M150" s="14"/>
      <c r="N150" s="14"/>
      <c r="O150" s="14"/>
      <c r="P150" s="14"/>
      <c r="Q150" s="14"/>
      <c r="R150" s="14"/>
      <c r="S150" s="14"/>
    </row>
    <row r="151" spans="1:19" s="11" customFormat="1" ht="15">
      <c r="A151" s="14"/>
      <c r="D151" s="12" t="s">
        <v>423</v>
      </c>
      <c r="E151" s="11" t="s">
        <v>424</v>
      </c>
      <c r="F151" s="11" t="s">
        <v>270</v>
      </c>
      <c r="G151" s="11" t="s">
        <v>21</v>
      </c>
      <c r="H151" s="13"/>
      <c r="J151" s="14" t="s">
        <v>3</v>
      </c>
      <c r="K151" s="14"/>
      <c r="L151" s="14"/>
      <c r="M151" s="14"/>
      <c r="N151" s="14"/>
      <c r="O151" s="14"/>
      <c r="P151" s="14"/>
      <c r="Q151" s="14"/>
      <c r="R151" s="14"/>
      <c r="S151" s="14"/>
    </row>
    <row r="152" spans="1:19" s="11" customFormat="1" ht="15">
      <c r="A152" s="14"/>
      <c r="B152" s="11">
        <v>49</v>
      </c>
      <c r="C152" s="11" t="s">
        <v>18</v>
      </c>
      <c r="D152" s="12">
        <v>64</v>
      </c>
      <c r="E152" s="11" t="s">
        <v>425</v>
      </c>
      <c r="F152" s="11" t="s">
        <v>426</v>
      </c>
      <c r="G152" s="11" t="s">
        <v>21</v>
      </c>
      <c r="H152" s="13"/>
      <c r="I152" s="11" t="s">
        <v>427</v>
      </c>
      <c r="J152" s="14" t="s">
        <v>3</v>
      </c>
      <c r="K152" s="14"/>
      <c r="L152" s="14"/>
      <c r="M152" s="14"/>
      <c r="N152" s="14"/>
      <c r="O152" s="14"/>
      <c r="P152" s="14"/>
      <c r="Q152" s="14"/>
      <c r="R152" s="14"/>
      <c r="S152" s="14"/>
    </row>
    <row r="153" spans="1:19" s="11" customFormat="1" ht="15">
      <c r="A153" s="14"/>
      <c r="B153" s="11">
        <v>4</v>
      </c>
      <c r="C153" s="11" t="s">
        <v>18</v>
      </c>
      <c r="D153" s="12">
        <v>64</v>
      </c>
      <c r="E153" s="11" t="s">
        <v>428</v>
      </c>
      <c r="F153" s="11" t="s">
        <v>429</v>
      </c>
      <c r="G153" s="11" t="s">
        <v>21</v>
      </c>
      <c r="H153" s="13"/>
      <c r="J153" s="14"/>
      <c r="K153" s="14"/>
      <c r="L153" s="14"/>
      <c r="M153" s="14"/>
      <c r="N153" s="14"/>
      <c r="O153" s="14"/>
      <c r="P153" s="14"/>
      <c r="Q153" s="14"/>
      <c r="R153" s="14"/>
      <c r="S153" s="14"/>
    </row>
    <row r="154" spans="1:19" s="11" customFormat="1" ht="15">
      <c r="A154" s="14"/>
      <c r="B154" s="11">
        <v>47</v>
      </c>
      <c r="C154" s="11" t="s">
        <v>18</v>
      </c>
      <c r="D154" s="12" t="s">
        <v>430</v>
      </c>
      <c r="E154" s="11" t="s">
        <v>431</v>
      </c>
      <c r="G154" s="11" t="s">
        <v>432</v>
      </c>
      <c r="H154" s="13"/>
      <c r="I154" s="11" t="s">
        <v>433</v>
      </c>
      <c r="J154" s="14" t="s">
        <v>3</v>
      </c>
      <c r="K154" s="14"/>
      <c r="L154" s="14"/>
      <c r="M154" s="14"/>
      <c r="N154" s="14"/>
      <c r="O154" s="14"/>
      <c r="P154" s="14"/>
      <c r="Q154" s="14"/>
      <c r="R154" s="14"/>
      <c r="S154" s="14"/>
    </row>
    <row r="155" spans="1:19" s="11" customFormat="1" ht="15">
      <c r="A155" s="14">
        <f>SUM(B146:B155)</f>
        <v>290</v>
      </c>
      <c r="B155" s="11">
        <v>15</v>
      </c>
      <c r="C155" s="11" t="s">
        <v>18</v>
      </c>
      <c r="D155" s="12" t="s">
        <v>434</v>
      </c>
      <c r="E155" s="11" t="s">
        <v>435</v>
      </c>
      <c r="G155" s="11" t="s">
        <v>21</v>
      </c>
      <c r="H155" s="13"/>
      <c r="J155" s="14"/>
      <c r="K155" s="14"/>
      <c r="L155" s="14"/>
      <c r="M155" s="14"/>
      <c r="N155" s="14"/>
      <c r="O155" s="14"/>
      <c r="P155" s="14"/>
      <c r="Q155" s="14"/>
      <c r="R155" s="14"/>
      <c r="S155" s="14"/>
    </row>
    <row r="156" spans="1:19" s="11" customFormat="1" ht="15">
      <c r="A156" s="14"/>
      <c r="D156" s="12">
        <v>64</v>
      </c>
      <c r="E156" s="11" t="s">
        <v>436</v>
      </c>
      <c r="G156" s="11" t="s">
        <v>42</v>
      </c>
      <c r="H156" s="13">
        <v>6</v>
      </c>
      <c r="J156" s="14"/>
      <c r="K156" s="14"/>
      <c r="L156" s="14"/>
      <c r="M156" s="14"/>
      <c r="N156" s="14"/>
      <c r="O156" s="14"/>
      <c r="P156" s="14"/>
      <c r="Q156" s="14"/>
      <c r="R156" s="14"/>
      <c r="S156" s="14"/>
    </row>
    <row r="157" spans="1:19" s="11" customFormat="1" ht="15">
      <c r="A157" s="14"/>
      <c r="B157" s="11">
        <v>45</v>
      </c>
      <c r="C157" s="11" t="s">
        <v>18</v>
      </c>
      <c r="D157" s="12" t="s">
        <v>391</v>
      </c>
      <c r="E157" s="11" t="s">
        <v>437</v>
      </c>
      <c r="G157" s="11" t="s">
        <v>21</v>
      </c>
      <c r="H157" s="13"/>
      <c r="J157" s="14"/>
      <c r="K157" s="14"/>
      <c r="L157" s="14"/>
      <c r="M157" s="14"/>
      <c r="N157" s="14"/>
      <c r="O157" s="14"/>
      <c r="P157" s="14"/>
      <c r="Q157" s="14"/>
      <c r="R157" s="14"/>
      <c r="S157" s="14"/>
    </row>
    <row r="158" spans="1:19" s="11" customFormat="1" ht="15">
      <c r="A158" s="19">
        <f>SUM(B146:B158)</f>
        <v>440</v>
      </c>
      <c r="B158" s="11">
        <v>105</v>
      </c>
      <c r="C158" s="11" t="s">
        <v>18</v>
      </c>
      <c r="D158" s="12">
        <v>64</v>
      </c>
      <c r="E158" s="11" t="s">
        <v>438</v>
      </c>
      <c r="G158" s="11" t="s">
        <v>21</v>
      </c>
      <c r="H158" s="13"/>
      <c r="J158" s="14" t="s">
        <v>3</v>
      </c>
      <c r="K158" s="14"/>
      <c r="L158" s="14"/>
      <c r="M158" s="14"/>
      <c r="N158" s="14"/>
      <c r="O158" s="14"/>
      <c r="P158" s="14"/>
      <c r="Q158" s="14"/>
      <c r="R158" s="14"/>
      <c r="S158" s="14"/>
    </row>
    <row r="159" spans="1:19" s="11" customFormat="1" ht="15">
      <c r="A159" s="14"/>
      <c r="C159" s="11" t="s">
        <v>18</v>
      </c>
      <c r="D159" s="12" t="s">
        <v>439</v>
      </c>
      <c r="E159" s="11" t="s">
        <v>440</v>
      </c>
      <c r="G159" s="11" t="s">
        <v>21</v>
      </c>
      <c r="H159" s="13"/>
      <c r="J159" s="14" t="s">
        <v>3</v>
      </c>
      <c r="K159" s="14"/>
      <c r="L159" s="14"/>
      <c r="M159" s="14"/>
      <c r="N159" s="14"/>
      <c r="O159" s="14"/>
      <c r="P159" s="14"/>
      <c r="Q159" s="14"/>
      <c r="R159" s="14"/>
      <c r="S159" s="14"/>
    </row>
    <row r="160" spans="1:19" s="11" customFormat="1" ht="15">
      <c r="A160" s="19">
        <f>SUM(B159:B160)</f>
        <v>334</v>
      </c>
      <c r="B160" s="11">
        <v>334</v>
      </c>
      <c r="C160" s="11" t="s">
        <v>18</v>
      </c>
      <c r="D160" s="12" t="s">
        <v>271</v>
      </c>
      <c r="E160" s="11" t="s">
        <v>441</v>
      </c>
      <c r="F160" s="11" t="s">
        <v>442</v>
      </c>
      <c r="G160" s="11" t="s">
        <v>21</v>
      </c>
      <c r="H160" s="13"/>
      <c r="I160" s="11" t="s">
        <v>443</v>
      </c>
      <c r="J160" s="14" t="s">
        <v>3</v>
      </c>
      <c r="K160" s="14" t="s">
        <v>55</v>
      </c>
      <c r="L160" s="14" t="s">
        <v>51</v>
      </c>
      <c r="M160" s="14" t="s">
        <v>444</v>
      </c>
      <c r="N160" s="14" t="s">
        <v>241</v>
      </c>
      <c r="O160" s="14" t="s">
        <v>170</v>
      </c>
      <c r="P160" s="14" t="s">
        <v>180</v>
      </c>
      <c r="Q160" s="14" t="s">
        <v>115</v>
      </c>
      <c r="R160" s="14"/>
      <c r="S160" s="14"/>
    </row>
    <row r="161" spans="1:19" s="11" customFormat="1" ht="15">
      <c r="A161" s="19">
        <f>SUM(B161:B161)</f>
        <v>293</v>
      </c>
      <c r="B161" s="11">
        <v>293</v>
      </c>
      <c r="C161" s="11" t="s">
        <v>18</v>
      </c>
      <c r="D161" s="12" t="s">
        <v>271</v>
      </c>
      <c r="E161" s="11" t="s">
        <v>445</v>
      </c>
      <c r="G161" s="11" t="s">
        <v>21</v>
      </c>
      <c r="H161" s="13"/>
      <c r="J161" s="14" t="s">
        <v>3</v>
      </c>
      <c r="K161" s="14" t="s">
        <v>55</v>
      </c>
      <c r="L161" s="14"/>
      <c r="M161" s="14"/>
      <c r="N161" s="14"/>
      <c r="O161" s="14"/>
      <c r="P161" s="14"/>
      <c r="Q161" s="14"/>
      <c r="R161" s="14"/>
      <c r="S161" s="14"/>
    </row>
    <row r="162" spans="1:19" s="11" customFormat="1" ht="15">
      <c r="A162" s="14"/>
      <c r="B162" s="11">
        <v>220</v>
      </c>
      <c r="C162" s="11" t="s">
        <v>18</v>
      </c>
      <c r="D162" s="12" t="s">
        <v>446</v>
      </c>
      <c r="E162" s="11" t="s">
        <v>447</v>
      </c>
      <c r="G162" s="11" t="s">
        <v>21</v>
      </c>
      <c r="H162" s="13"/>
      <c r="J162" s="14"/>
      <c r="K162" s="14"/>
      <c r="L162" s="14"/>
      <c r="M162" s="14"/>
      <c r="N162" s="14"/>
      <c r="O162" s="14"/>
      <c r="P162" s="14"/>
      <c r="Q162" s="14"/>
      <c r="R162" s="14"/>
      <c r="S162" s="14"/>
    </row>
    <row r="163" spans="1:19" s="11" customFormat="1" ht="15">
      <c r="A163" s="14"/>
      <c r="D163" s="12" t="s">
        <v>448</v>
      </c>
      <c r="E163" s="11" t="s">
        <v>449</v>
      </c>
      <c r="G163" s="11" t="s">
        <v>42</v>
      </c>
      <c r="H163" s="13"/>
      <c r="J163" s="14"/>
      <c r="K163" s="14"/>
      <c r="L163" s="14"/>
      <c r="M163" s="14"/>
      <c r="N163" s="14"/>
      <c r="O163" s="14"/>
      <c r="P163" s="14"/>
      <c r="Q163" s="14"/>
      <c r="R163" s="14"/>
      <c r="S163" s="14"/>
    </row>
    <row r="164" spans="1:19" s="11" customFormat="1" ht="15">
      <c r="A164" s="14"/>
      <c r="D164" s="12" t="s">
        <v>450</v>
      </c>
      <c r="H164" s="13"/>
      <c r="J164" s="14"/>
      <c r="K164" s="14"/>
      <c r="L164" s="14"/>
      <c r="M164" s="14"/>
      <c r="N164" s="14"/>
      <c r="O164" s="14"/>
      <c r="P164" s="14"/>
      <c r="Q164" s="14"/>
      <c r="R164" s="14"/>
      <c r="S164" s="14"/>
    </row>
    <row r="165" spans="1:19" s="11" customFormat="1" ht="15">
      <c r="A165" s="19">
        <f>B165</f>
        <v>199</v>
      </c>
      <c r="B165" s="11">
        <v>199</v>
      </c>
      <c r="C165" s="11" t="s">
        <v>18</v>
      </c>
      <c r="D165" s="12" t="s">
        <v>44</v>
      </c>
      <c r="E165" s="11" t="s">
        <v>451</v>
      </c>
      <c r="G165" s="11" t="s">
        <v>42</v>
      </c>
      <c r="H165" s="13">
        <v>45</v>
      </c>
      <c r="I165" s="11" t="s">
        <v>452</v>
      </c>
      <c r="J165" s="14"/>
      <c r="K165" s="14" t="s">
        <v>55</v>
      </c>
      <c r="L165" s="14"/>
      <c r="M165" s="14"/>
      <c r="N165" s="14"/>
      <c r="O165" s="14"/>
      <c r="P165" s="14"/>
      <c r="Q165" s="14"/>
      <c r="R165" s="14"/>
      <c r="S165" s="14"/>
    </row>
    <row r="166" spans="1:19" s="11" customFormat="1" ht="15">
      <c r="A166" s="21"/>
      <c r="D166" s="12" t="s">
        <v>38</v>
      </c>
      <c r="H166" s="13"/>
      <c r="J166" s="14"/>
      <c r="K166" s="14"/>
      <c r="L166" s="14"/>
      <c r="M166" s="14"/>
      <c r="N166" s="14"/>
      <c r="O166" s="14"/>
      <c r="P166" s="14"/>
      <c r="Q166" s="14"/>
      <c r="R166" s="14"/>
      <c r="S166" s="14"/>
    </row>
    <row r="167" spans="1:19" s="11" customFormat="1" ht="15">
      <c r="A167" s="14"/>
      <c r="B167" s="11">
        <v>154</v>
      </c>
      <c r="C167" s="11" t="s">
        <v>18</v>
      </c>
      <c r="D167" s="12" t="s">
        <v>33</v>
      </c>
      <c r="E167" s="11" t="s">
        <v>34</v>
      </c>
      <c r="G167" s="11" t="s">
        <v>21</v>
      </c>
      <c r="H167" s="13"/>
      <c r="J167" s="14"/>
      <c r="K167" s="14"/>
      <c r="L167" s="14"/>
      <c r="M167" s="14"/>
      <c r="N167" s="14"/>
      <c r="O167" s="14"/>
      <c r="P167" s="14"/>
      <c r="Q167" s="14"/>
      <c r="R167" s="14"/>
      <c r="S167" s="14"/>
    </row>
    <row r="168" spans="1:19" s="11" customFormat="1" ht="15">
      <c r="A168" s="14"/>
      <c r="B168" s="11">
        <v>335</v>
      </c>
      <c r="C168" s="11" t="s">
        <v>18</v>
      </c>
      <c r="D168" s="12" t="s">
        <v>453</v>
      </c>
      <c r="E168" s="11" t="s">
        <v>454</v>
      </c>
      <c r="G168" s="11" t="s">
        <v>21</v>
      </c>
      <c r="H168" s="13"/>
      <c r="J168" s="14"/>
      <c r="K168" s="14"/>
      <c r="L168" s="14"/>
      <c r="M168" s="14"/>
      <c r="N168" s="14"/>
      <c r="O168" s="14"/>
      <c r="P168" s="14"/>
      <c r="Q168" s="14"/>
      <c r="R168" s="14"/>
      <c r="S168" s="14"/>
    </row>
    <row r="169" spans="1:19" s="11" customFormat="1" ht="15">
      <c r="A169" s="19">
        <f>SUM(B167:B169)</f>
        <v>617</v>
      </c>
      <c r="B169" s="11">
        <v>128</v>
      </c>
      <c r="C169" s="11" t="s">
        <v>18</v>
      </c>
      <c r="D169" s="12" t="s">
        <v>455</v>
      </c>
      <c r="E169" s="11" t="s">
        <v>456</v>
      </c>
      <c r="G169" s="11" t="s">
        <v>457</v>
      </c>
      <c r="H169" s="13"/>
      <c r="J169" s="14"/>
      <c r="K169" s="14"/>
      <c r="L169" s="14"/>
      <c r="M169" s="14"/>
      <c r="N169" s="14"/>
      <c r="O169" s="14"/>
      <c r="P169" s="14"/>
      <c r="Q169" s="14"/>
      <c r="R169" s="14"/>
      <c r="S169" s="14"/>
    </row>
    <row r="170" spans="1:19" s="11" customFormat="1" ht="15">
      <c r="A170" s="14"/>
      <c r="D170" s="12"/>
      <c r="H170" s="13"/>
      <c r="J170" s="14"/>
      <c r="K170" s="14"/>
      <c r="L170" s="14"/>
      <c r="M170" s="14"/>
      <c r="N170" s="14"/>
      <c r="O170" s="14"/>
      <c r="P170" s="14"/>
      <c r="Q170" s="14"/>
      <c r="R170" s="14"/>
      <c r="S170" s="14"/>
    </row>
    <row r="171" spans="1:19" s="11" customFormat="1" ht="15">
      <c r="A171" s="14"/>
      <c r="D171" s="12"/>
      <c r="H171" s="13"/>
      <c r="J171" s="14"/>
      <c r="K171" s="14"/>
      <c r="L171" s="14"/>
      <c r="M171" s="14"/>
      <c r="N171" s="14"/>
      <c r="O171" s="14"/>
      <c r="P171" s="14"/>
      <c r="Q171" s="14"/>
      <c r="R171" s="14"/>
      <c r="S171" s="14"/>
    </row>
    <row r="173" spans="1:19" s="6" customFormat="1" ht="15">
      <c r="A173" s="5">
        <f>A10+A18+A33+A43+A54+A57+A63+A68+A74+A77+A82+A96+A114+A124+A145+A158+A160+A161+A165+A169</f>
        <v>7969</v>
      </c>
      <c r="B173" s="6">
        <f>SUM(B4:B172)</f>
        <v>8189</v>
      </c>
      <c r="C173" s="6" t="s">
        <v>18</v>
      </c>
      <c r="D173" s="7" t="s">
        <v>458</v>
      </c>
      <c r="E173" s="6">
        <v>4.5</v>
      </c>
      <c r="F173" s="6" t="s">
        <v>459</v>
      </c>
      <c r="G173" s="6" t="s">
        <v>460</v>
      </c>
      <c r="H173" s="8">
        <f>SUM(H4:H169)</f>
        <v>450</v>
      </c>
      <c r="J173" s="5"/>
      <c r="K173" s="5"/>
      <c r="L173" s="5"/>
      <c r="M173" s="5"/>
      <c r="N173" s="5"/>
      <c r="O173" s="5"/>
      <c r="P173" s="5"/>
      <c r="Q173" s="5"/>
      <c r="R173" s="5"/>
      <c r="S173" s="5"/>
    </row>
    <row r="174" spans="1:19" s="6" customFormat="1" ht="15">
      <c r="A174" s="5"/>
      <c r="B174" s="5" t="s">
        <v>461</v>
      </c>
      <c r="D174" s="7" t="s">
        <v>462</v>
      </c>
      <c r="E174" s="22">
        <v>1.5</v>
      </c>
      <c r="G174" s="6" t="s">
        <v>11</v>
      </c>
      <c r="H174" s="8"/>
      <c r="J174" s="5"/>
      <c r="K174" s="5"/>
      <c r="L174" s="5"/>
      <c r="M174" s="5"/>
      <c r="N174" s="5"/>
      <c r="O174" s="5"/>
      <c r="P174" s="5"/>
      <c r="Q174" s="5"/>
      <c r="R174" s="5"/>
      <c r="S174" s="5"/>
    </row>
    <row r="175" spans="1:19" s="6" customFormat="1" ht="15">
      <c r="A175" s="5"/>
      <c r="B175" s="5" t="s">
        <v>463</v>
      </c>
      <c r="D175" s="7" t="s">
        <v>464</v>
      </c>
      <c r="E175" s="23">
        <f>B173/100*E173*E174</f>
        <v>552.7574999999999</v>
      </c>
      <c r="G175" s="6" t="s">
        <v>465</v>
      </c>
      <c r="H175" s="8"/>
      <c r="J175" s="5"/>
      <c r="K175" s="5"/>
      <c r="L175" s="5"/>
      <c r="M175" s="5"/>
      <c r="N175" s="5"/>
      <c r="O175" s="5"/>
      <c r="P175" s="5"/>
      <c r="Q175" s="5"/>
      <c r="R175" s="5"/>
      <c r="S175" s="5"/>
    </row>
  </sheetData>
  <sheetProtection selectLockedCells="1" selectUnlockedCells="1"/>
  <printOptions/>
  <pageMargins left="0.7" right="0.7"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G215"/>
  <sheetViews>
    <sheetView workbookViewId="0" topLeftCell="A187">
      <selection activeCell="A212" sqref="A212"/>
    </sheetView>
  </sheetViews>
  <sheetFormatPr defaultColWidth="11.421875" defaultRowHeight="15"/>
  <cols>
    <col min="1" max="1" width="83.8515625" style="0" customWidth="1"/>
    <col min="2" max="2" width="7.57421875" style="5" customWidth="1"/>
    <col min="3" max="3" width="15.421875" style="2" customWidth="1"/>
    <col min="4" max="4" width="11.140625" style="24" customWidth="1"/>
    <col min="6" max="6" width="11.421875" style="1" customWidth="1"/>
  </cols>
  <sheetData>
    <row r="1" spans="1:6" ht="15">
      <c r="A1" t="s">
        <v>466</v>
      </c>
      <c r="B1" s="5" t="s">
        <v>467</v>
      </c>
      <c r="C1" s="2" t="s">
        <v>468</v>
      </c>
      <c r="D1" s="24" t="s">
        <v>469</v>
      </c>
      <c r="F1" s="1" t="s">
        <v>470</v>
      </c>
    </row>
    <row r="2" spans="2:6" s="25" customFormat="1" ht="15">
      <c r="B2" s="26" t="s">
        <v>18</v>
      </c>
      <c r="C2" s="27"/>
      <c r="D2" s="28"/>
      <c r="F2" s="29" t="s">
        <v>471</v>
      </c>
    </row>
    <row r="3" spans="1:6" ht="15">
      <c r="A3" s="30" t="s">
        <v>472</v>
      </c>
      <c r="B3" s="30">
        <f>Reiseroute!A10</f>
        <v>635</v>
      </c>
      <c r="C3" s="2" t="s">
        <v>18</v>
      </c>
      <c r="F3" s="1">
        <f>B3</f>
        <v>635</v>
      </c>
    </row>
    <row r="4" spans="1:3" ht="15">
      <c r="A4" s="31" t="s">
        <v>473</v>
      </c>
      <c r="B4" s="30"/>
      <c r="C4" s="2" t="s">
        <v>474</v>
      </c>
    </row>
    <row r="5" spans="1:2" ht="15">
      <c r="A5" s="31" t="s">
        <v>475</v>
      </c>
      <c r="B5" s="30"/>
    </row>
    <row r="6" spans="1:2" ht="15">
      <c r="A6" s="32">
        <v>49</v>
      </c>
      <c r="B6" s="30"/>
    </row>
    <row r="7" spans="1:2" ht="15">
      <c r="A7" s="31" t="s">
        <v>476</v>
      </c>
      <c r="B7" s="30"/>
    </row>
    <row r="8" spans="1:2" ht="15">
      <c r="A8" s="31" t="s">
        <v>477</v>
      </c>
      <c r="B8" s="30"/>
    </row>
    <row r="9" spans="1:2" ht="15">
      <c r="A9" s="31" t="s">
        <v>478</v>
      </c>
      <c r="B9" s="30"/>
    </row>
    <row r="10" spans="1:2" ht="15">
      <c r="A10" s="31" t="s">
        <v>479</v>
      </c>
      <c r="B10" s="30"/>
    </row>
    <row r="11" spans="1:2" ht="15">
      <c r="A11" s="31" t="s">
        <v>480</v>
      </c>
      <c r="B11" s="30"/>
    </row>
    <row r="12" spans="1:2" ht="15">
      <c r="A12" s="31" t="s">
        <v>481</v>
      </c>
      <c r="B12" s="30"/>
    </row>
    <row r="13" spans="1:2" ht="15">
      <c r="A13" s="31" t="s">
        <v>482</v>
      </c>
      <c r="B13" s="30"/>
    </row>
    <row r="14" spans="1:2" ht="15">
      <c r="A14" s="31" t="s">
        <v>483</v>
      </c>
      <c r="B14" s="30"/>
    </row>
    <row r="15" spans="1:2" ht="15">
      <c r="A15" s="31" t="s">
        <v>484</v>
      </c>
      <c r="B15" s="30"/>
    </row>
    <row r="16" spans="1:4" ht="15">
      <c r="A16" s="33" t="s">
        <v>485</v>
      </c>
      <c r="B16" s="30"/>
      <c r="D16" s="22">
        <f>11.5+0.5</f>
        <v>12</v>
      </c>
    </row>
    <row r="17" spans="1:2" ht="15">
      <c r="A17" s="34" t="s">
        <v>486</v>
      </c>
      <c r="B17" s="30"/>
    </row>
    <row r="18" spans="1:2" ht="15">
      <c r="A18" s="35" t="s">
        <v>487</v>
      </c>
      <c r="B18" s="36"/>
    </row>
    <row r="19" spans="1:3" ht="15">
      <c r="A19" s="31" t="s">
        <v>488</v>
      </c>
      <c r="B19" s="30"/>
      <c r="C19" s="2" t="s">
        <v>489</v>
      </c>
    </row>
    <row r="20" spans="1:2" ht="15">
      <c r="A20" s="37" t="s">
        <v>490</v>
      </c>
      <c r="B20" s="38"/>
    </row>
    <row r="21" spans="1:6" s="25" customFormat="1" ht="15">
      <c r="A21" s="39" t="s">
        <v>491</v>
      </c>
      <c r="B21" s="40"/>
      <c r="C21" s="27"/>
      <c r="D21" s="28"/>
      <c r="F21" s="29"/>
    </row>
    <row r="22" spans="1:6" ht="15">
      <c r="A22" s="30" t="s">
        <v>492</v>
      </c>
      <c r="B22" s="30">
        <f>Reiseroute!A18</f>
        <v>400</v>
      </c>
      <c r="C22" s="2" t="s">
        <v>18</v>
      </c>
      <c r="F22" s="1">
        <f>F3+B22</f>
        <v>1035</v>
      </c>
    </row>
    <row r="23" spans="1:4" ht="15">
      <c r="A23" s="33" t="s">
        <v>493</v>
      </c>
      <c r="B23" s="30"/>
      <c r="C23" s="4" t="s">
        <v>494</v>
      </c>
      <c r="D23" s="22">
        <v>15.5</v>
      </c>
    </row>
    <row r="24" spans="1:2" ht="15">
      <c r="A24" s="37" t="s">
        <v>495</v>
      </c>
      <c r="B24" s="38"/>
    </row>
    <row r="25" spans="1:2" ht="15">
      <c r="A25" s="35" t="s">
        <v>496</v>
      </c>
      <c r="B25" s="36"/>
    </row>
    <row r="26" spans="1:3" ht="15">
      <c r="A26" s="31" t="s">
        <v>497</v>
      </c>
      <c r="B26" s="30"/>
      <c r="C26" s="2" t="s">
        <v>498</v>
      </c>
    </row>
    <row r="27" spans="1:6" s="25" customFormat="1" ht="15">
      <c r="A27" s="39" t="s">
        <v>499</v>
      </c>
      <c r="B27" s="40"/>
      <c r="C27" s="27"/>
      <c r="D27" s="28"/>
      <c r="F27" s="29"/>
    </row>
    <row r="28" spans="1:6" ht="15">
      <c r="A28" s="30" t="s">
        <v>500</v>
      </c>
      <c r="B28" s="30">
        <f>Reiseroute!A33</f>
        <v>526</v>
      </c>
      <c r="C28" s="2" t="s">
        <v>18</v>
      </c>
      <c r="F28" s="1">
        <f>F22+B28</f>
        <v>1561</v>
      </c>
    </row>
    <row r="29" spans="1:4" ht="15">
      <c r="A29" s="33" t="s">
        <v>501</v>
      </c>
      <c r="B29" s="30"/>
      <c r="D29" s="22">
        <v>20</v>
      </c>
    </row>
    <row r="30" spans="1:2" ht="15">
      <c r="A30" s="31" t="s">
        <v>502</v>
      </c>
      <c r="B30" s="30"/>
    </row>
    <row r="31" spans="1:2" ht="15">
      <c r="A31" s="37" t="s">
        <v>503</v>
      </c>
      <c r="B31" s="30"/>
    </row>
    <row r="32" spans="1:2" ht="15">
      <c r="A32" s="31" t="s">
        <v>504</v>
      </c>
      <c r="B32" s="30"/>
    </row>
    <row r="33" spans="1:2" ht="15">
      <c r="A33" s="31" t="s">
        <v>505</v>
      </c>
      <c r="B33" s="30"/>
    </row>
    <row r="34" spans="1:2" ht="15">
      <c r="A34" s="31" t="s">
        <v>506</v>
      </c>
      <c r="B34" s="30"/>
    </row>
    <row r="35" spans="1:2" ht="15">
      <c r="A35" s="31" t="s">
        <v>507</v>
      </c>
      <c r="B35" s="30"/>
    </row>
    <row r="36" spans="1:2" ht="15">
      <c r="A36" s="31" t="s">
        <v>508</v>
      </c>
      <c r="B36" s="30"/>
    </row>
    <row r="37" spans="1:2" ht="15">
      <c r="A37" s="31" t="s">
        <v>509</v>
      </c>
      <c r="B37" s="30"/>
    </row>
    <row r="38" spans="1:2" ht="15">
      <c r="A38" s="31" t="s">
        <v>510</v>
      </c>
      <c r="B38" s="30"/>
    </row>
    <row r="39" spans="1:2" ht="15">
      <c r="A39" s="31" t="s">
        <v>511</v>
      </c>
      <c r="B39" s="30"/>
    </row>
    <row r="40" spans="1:2" ht="15">
      <c r="A40" s="31" t="s">
        <v>512</v>
      </c>
      <c r="B40" s="30"/>
    </row>
    <row r="41" spans="1:2" ht="15">
      <c r="A41" s="31" t="s">
        <v>513</v>
      </c>
      <c r="B41" s="30"/>
    </row>
    <row r="42" spans="1:2" ht="15">
      <c r="A42" s="31" t="s">
        <v>514</v>
      </c>
      <c r="B42" s="30"/>
    </row>
    <row r="43" spans="1:2" ht="15">
      <c r="A43" s="31" t="s">
        <v>515</v>
      </c>
      <c r="B43" s="30"/>
    </row>
    <row r="44" spans="1:2" ht="15">
      <c r="A44" s="31" t="s">
        <v>516</v>
      </c>
      <c r="B44" s="30"/>
    </row>
    <row r="45" spans="1:2" ht="15">
      <c r="A45" s="31" t="s">
        <v>517</v>
      </c>
      <c r="B45" s="30"/>
    </row>
    <row r="46" spans="1:2" ht="15">
      <c r="A46" s="31" t="s">
        <v>518</v>
      </c>
      <c r="B46" s="30"/>
    </row>
    <row r="47" spans="1:6" s="25" customFormat="1" ht="15">
      <c r="A47" s="41" t="s">
        <v>519</v>
      </c>
      <c r="B47" s="42"/>
      <c r="C47" s="27"/>
      <c r="D47" s="28"/>
      <c r="F47" s="29"/>
    </row>
    <row r="48" spans="1:6" ht="15">
      <c r="A48" s="30" t="s">
        <v>520</v>
      </c>
      <c r="B48" s="30">
        <f>Reiseroute!A43</f>
        <v>213</v>
      </c>
      <c r="C48" s="2" t="s">
        <v>18</v>
      </c>
      <c r="F48" s="1">
        <f>F28+B48</f>
        <v>1774</v>
      </c>
    </row>
    <row r="49" spans="1:4" ht="15">
      <c r="A49" s="33" t="s">
        <v>521</v>
      </c>
      <c r="B49" s="30"/>
      <c r="C49" s="4" t="s">
        <v>522</v>
      </c>
      <c r="D49" s="22">
        <v>9</v>
      </c>
    </row>
    <row r="50" spans="1:2" ht="15">
      <c r="A50" s="31" t="s">
        <v>523</v>
      </c>
      <c r="B50" s="30"/>
    </row>
    <row r="51" spans="1:2" ht="15">
      <c r="A51" s="37" t="s">
        <v>524</v>
      </c>
      <c r="B51" s="38"/>
    </row>
    <row r="52" spans="1:6" s="25" customFormat="1" ht="15">
      <c r="A52" s="41" t="s">
        <v>525</v>
      </c>
      <c r="B52" s="42"/>
      <c r="C52" s="27"/>
      <c r="D52" s="28"/>
      <c r="F52" s="29"/>
    </row>
    <row r="53" spans="1:6" ht="15">
      <c r="A53" s="30" t="s">
        <v>526</v>
      </c>
      <c r="B53" s="30">
        <f>Reiseroute!A54</f>
        <v>394</v>
      </c>
      <c r="C53" s="2" t="s">
        <v>18</v>
      </c>
      <c r="F53" s="1">
        <f>F48+B53</f>
        <v>2168</v>
      </c>
    </row>
    <row r="54" spans="1:4" ht="15">
      <c r="A54" s="33" t="s">
        <v>527</v>
      </c>
      <c r="B54" s="30"/>
      <c r="C54" s="4" t="s">
        <v>528</v>
      </c>
      <c r="D54" s="22">
        <v>15</v>
      </c>
    </row>
    <row r="55" spans="1:2" ht="15">
      <c r="A55" s="31" t="s">
        <v>529</v>
      </c>
      <c r="B55" s="30"/>
    </row>
    <row r="56" spans="1:2" ht="15">
      <c r="A56" s="37" t="s">
        <v>530</v>
      </c>
      <c r="B56" s="38"/>
    </row>
    <row r="57" spans="1:2" ht="15">
      <c r="A57" s="33" t="s">
        <v>531</v>
      </c>
      <c r="B57" s="30"/>
    </row>
    <row r="58" spans="1:3" ht="15">
      <c r="A58" s="31" t="s">
        <v>532</v>
      </c>
      <c r="B58" s="30"/>
      <c r="C58" s="31" t="s">
        <v>533</v>
      </c>
    </row>
    <row r="59" spans="1:2" ht="15">
      <c r="A59" s="37" t="s">
        <v>534</v>
      </c>
      <c r="B59" s="30"/>
    </row>
    <row r="60" ht="15">
      <c r="B60" s="30"/>
    </row>
    <row r="61" spans="1:3" ht="15">
      <c r="A61" s="31" t="s">
        <v>535</v>
      </c>
      <c r="B61" s="30"/>
      <c r="C61" s="4" t="s">
        <v>536</v>
      </c>
    </row>
    <row r="62" spans="1:2" ht="15">
      <c r="A62" s="37" t="s">
        <v>537</v>
      </c>
      <c r="B62" s="38"/>
    </row>
    <row r="63" spans="1:2" ht="15">
      <c r="A63" s="31" t="s">
        <v>538</v>
      </c>
      <c r="B63" s="30"/>
    </row>
    <row r="64" spans="1:3" ht="15">
      <c r="A64" s="31" t="s">
        <v>539</v>
      </c>
      <c r="B64" s="30"/>
      <c r="C64" s="4" t="s">
        <v>540</v>
      </c>
    </row>
    <row r="65" spans="1:2" ht="15">
      <c r="A65" s="31" t="s">
        <v>541</v>
      </c>
      <c r="B65" s="30"/>
    </row>
    <row r="66" spans="1:6" s="25" customFormat="1" ht="15">
      <c r="A66" s="39" t="s">
        <v>542</v>
      </c>
      <c r="B66" s="40"/>
      <c r="C66" s="27"/>
      <c r="D66" s="28"/>
      <c r="F66" s="29"/>
    </row>
    <row r="67" spans="1:6" ht="15">
      <c r="A67" s="30" t="s">
        <v>543</v>
      </c>
      <c r="B67" s="30">
        <f>Reiseroute!A57</f>
        <v>471</v>
      </c>
      <c r="C67" s="2" t="s">
        <v>18</v>
      </c>
      <c r="F67" s="1">
        <f>F53+B67</f>
        <v>2639</v>
      </c>
    </row>
    <row r="68" spans="1:4" ht="15">
      <c r="A68" s="33" t="s">
        <v>544</v>
      </c>
      <c r="B68" s="30"/>
      <c r="C68" s="4" t="s">
        <v>545</v>
      </c>
      <c r="D68" s="22">
        <v>9</v>
      </c>
    </row>
    <row r="69" spans="1:2" ht="15">
      <c r="A69" s="31" t="s">
        <v>546</v>
      </c>
      <c r="B69" s="30"/>
    </row>
    <row r="70" spans="1:2" ht="15">
      <c r="A70" s="37" t="s">
        <v>547</v>
      </c>
      <c r="B70" s="38"/>
    </row>
    <row r="71" spans="1:2" ht="15">
      <c r="A71" s="31" t="s">
        <v>548</v>
      </c>
      <c r="B71" s="30"/>
    </row>
    <row r="72" spans="1:2" ht="15">
      <c r="A72" s="31" t="s">
        <v>549</v>
      </c>
      <c r="B72" s="30"/>
    </row>
    <row r="73" spans="1:2" ht="15">
      <c r="A73" s="31" t="s">
        <v>550</v>
      </c>
      <c r="B73" s="30"/>
    </row>
    <row r="74" spans="1:2" ht="15">
      <c r="A74" s="31" t="s">
        <v>551</v>
      </c>
      <c r="B74" s="30"/>
    </row>
    <row r="75" spans="1:2" ht="15">
      <c r="A75" s="31" t="s">
        <v>552</v>
      </c>
      <c r="B75" s="30"/>
    </row>
    <row r="76" spans="1:2" ht="15">
      <c r="A76" s="31" t="s">
        <v>553</v>
      </c>
      <c r="B76" s="30"/>
    </row>
    <row r="77" spans="1:2" ht="15">
      <c r="A77" s="35" t="s">
        <v>554</v>
      </c>
      <c r="B77" s="36"/>
    </row>
    <row r="78" spans="1:2" ht="15">
      <c r="A78" s="31" t="s">
        <v>555</v>
      </c>
      <c r="B78" s="30"/>
    </row>
    <row r="79" spans="1:2" ht="15">
      <c r="A79" s="31" t="s">
        <v>556</v>
      </c>
      <c r="B79" s="30"/>
    </row>
    <row r="80" spans="1:6" s="47" customFormat="1" ht="15">
      <c r="A80" s="43" t="s">
        <v>557</v>
      </c>
      <c r="B80" s="44"/>
      <c r="C80" s="45"/>
      <c r="D80" s="46"/>
      <c r="F80" s="48"/>
    </row>
    <row r="81" spans="1:6" s="1" customFormat="1" ht="15">
      <c r="A81" s="30" t="s">
        <v>558</v>
      </c>
      <c r="B81" s="30">
        <f>Reiseroute!A63</f>
        <v>513</v>
      </c>
      <c r="C81" s="2" t="s">
        <v>18</v>
      </c>
      <c r="D81" s="49"/>
      <c r="F81" s="1">
        <f>F67+B81</f>
        <v>3152</v>
      </c>
    </row>
    <row r="82" spans="1:2" ht="15">
      <c r="A82" s="31" t="s">
        <v>559</v>
      </c>
      <c r="B82" s="30"/>
    </row>
    <row r="83" spans="1:3" ht="15">
      <c r="A83" s="31" t="s">
        <v>560</v>
      </c>
      <c r="B83" s="30"/>
      <c r="C83" s="4" t="s">
        <v>561</v>
      </c>
    </row>
    <row r="84" spans="1:2" ht="15">
      <c r="A84" s="37" t="s">
        <v>562</v>
      </c>
      <c r="B84" s="38"/>
    </row>
    <row r="85" spans="1:2" ht="15">
      <c r="A85" s="31" t="s">
        <v>563</v>
      </c>
      <c r="B85" s="30"/>
    </row>
    <row r="86" spans="1:2" ht="15">
      <c r="A86" s="31" t="s">
        <v>564</v>
      </c>
      <c r="B86" s="30"/>
    </row>
    <row r="87" spans="1:6" s="16" customFormat="1" ht="15">
      <c r="A87" s="35" t="s">
        <v>531</v>
      </c>
      <c r="B87" s="36"/>
      <c r="C87" s="17"/>
      <c r="D87" s="50"/>
      <c r="F87" s="15"/>
    </row>
    <row r="88" spans="1:4" ht="15">
      <c r="A88" s="33" t="s">
        <v>565</v>
      </c>
      <c r="B88" s="30"/>
      <c r="C88" s="4" t="s">
        <v>566</v>
      </c>
      <c r="D88" s="22">
        <v>15</v>
      </c>
    </row>
    <row r="89" spans="1:2" ht="15">
      <c r="A89" s="31" t="s">
        <v>567</v>
      </c>
      <c r="B89" s="30"/>
    </row>
    <row r="90" spans="1:2" ht="15">
      <c r="A90" s="37" t="s">
        <v>568</v>
      </c>
      <c r="B90" s="38"/>
    </row>
    <row r="91" spans="1:2" ht="15">
      <c r="A91" s="31" t="s">
        <v>569</v>
      </c>
      <c r="B91" s="30"/>
    </row>
    <row r="92" spans="1:6" s="25" customFormat="1" ht="15">
      <c r="A92" s="41" t="s">
        <v>570</v>
      </c>
      <c r="B92" s="42"/>
      <c r="C92" s="27"/>
      <c r="D92" s="28"/>
      <c r="F92" s="29"/>
    </row>
    <row r="93" spans="1:6" s="53" customFormat="1" ht="15">
      <c r="A93" s="51" t="s">
        <v>571</v>
      </c>
      <c r="B93" s="51">
        <f>Reiseroute!A68</f>
        <v>430</v>
      </c>
      <c r="C93" s="52" t="s">
        <v>18</v>
      </c>
      <c r="D93" s="49"/>
      <c r="F93" s="53">
        <f>F81+B93</f>
        <v>3582</v>
      </c>
    </row>
    <row r="94" spans="1:3" ht="15">
      <c r="A94" s="31" t="s">
        <v>572</v>
      </c>
      <c r="B94" s="30"/>
      <c r="C94" s="4" t="s">
        <v>573</v>
      </c>
    </row>
    <row r="95" spans="1:2" ht="15">
      <c r="A95" s="31" t="s">
        <v>574</v>
      </c>
      <c r="B95" s="30"/>
    </row>
    <row r="96" spans="1:2" ht="15">
      <c r="A96" s="31" t="s">
        <v>575</v>
      </c>
      <c r="B96" s="30"/>
    </row>
    <row r="97" spans="1:2" ht="15">
      <c r="A97" s="31" t="s">
        <v>576</v>
      </c>
      <c r="B97" s="30"/>
    </row>
    <row r="98" spans="1:6" s="25" customFormat="1" ht="15">
      <c r="A98" s="39" t="s">
        <v>577</v>
      </c>
      <c r="B98" s="40"/>
      <c r="C98" s="27"/>
      <c r="D98" s="28"/>
      <c r="F98" s="29"/>
    </row>
    <row r="99" spans="1:6" s="1" customFormat="1" ht="15">
      <c r="A99" s="30" t="s">
        <v>578</v>
      </c>
      <c r="B99" s="30">
        <f>Reiseroute!A74</f>
        <v>407</v>
      </c>
      <c r="C99" s="2" t="s">
        <v>18</v>
      </c>
      <c r="D99" s="49"/>
      <c r="F99" s="1">
        <f>F93+B99</f>
        <v>3989</v>
      </c>
    </row>
    <row r="100" spans="1:2" ht="15">
      <c r="A100" s="31" t="s">
        <v>579</v>
      </c>
      <c r="B100" s="30"/>
    </row>
    <row r="101" spans="1:2" ht="15">
      <c r="A101" s="31" t="s">
        <v>580</v>
      </c>
      <c r="B101" s="30"/>
    </row>
    <row r="102" spans="1:2" ht="15">
      <c r="A102" s="31" t="s">
        <v>581</v>
      </c>
      <c r="B102" s="30"/>
    </row>
    <row r="103" spans="1:2" ht="15">
      <c r="A103" s="31" t="s">
        <v>582</v>
      </c>
      <c r="B103" s="30"/>
    </row>
    <row r="104" spans="1:4" ht="15">
      <c r="A104" s="6" t="s">
        <v>583</v>
      </c>
      <c r="B104" s="30"/>
      <c r="C104" t="s">
        <v>584</v>
      </c>
      <c r="D104" s="22">
        <v>14</v>
      </c>
    </row>
    <row r="105" spans="1:2" ht="15">
      <c r="A105" t="s">
        <v>585</v>
      </c>
      <c r="B105" s="30"/>
    </row>
    <row r="106" spans="1:2" ht="15">
      <c r="A106" s="34" t="s">
        <v>586</v>
      </c>
      <c r="B106" s="30"/>
    </row>
    <row r="107" spans="1:6" s="16" customFormat="1" ht="15">
      <c r="A107" s="35" t="s">
        <v>531</v>
      </c>
      <c r="B107" s="36"/>
      <c r="C107" s="17"/>
      <c r="D107" s="50"/>
      <c r="F107" s="15"/>
    </row>
    <row r="108" spans="1:3" ht="15">
      <c r="A108" s="31" t="s">
        <v>587</v>
      </c>
      <c r="B108" s="30"/>
      <c r="C108" s="4" t="s">
        <v>588</v>
      </c>
    </row>
    <row r="109" spans="1:2" ht="15">
      <c r="A109" s="31" t="s">
        <v>589</v>
      </c>
      <c r="B109" s="30"/>
    </row>
    <row r="110" spans="1:2" ht="15">
      <c r="A110" s="31" t="s">
        <v>590</v>
      </c>
      <c r="B110" s="30"/>
    </row>
    <row r="111" spans="1:2" ht="15">
      <c r="A111" s="37" t="s">
        <v>591</v>
      </c>
      <c r="B111" s="38"/>
    </row>
    <row r="112" spans="1:6" s="25" customFormat="1" ht="15">
      <c r="A112" s="41" t="s">
        <v>592</v>
      </c>
      <c r="B112" s="42"/>
      <c r="C112" s="27"/>
      <c r="D112" s="28"/>
      <c r="F112" s="29"/>
    </row>
    <row r="113" spans="1:6" s="1" customFormat="1" ht="15">
      <c r="A113" s="30" t="s">
        <v>593</v>
      </c>
      <c r="B113" s="30">
        <f>Reiseroute!A77</f>
        <v>342</v>
      </c>
      <c r="C113" s="2" t="s">
        <v>18</v>
      </c>
      <c r="D113" s="49"/>
      <c r="F113" s="1">
        <f>F99+B113</f>
        <v>4331</v>
      </c>
    </row>
    <row r="114" spans="1:2" ht="15">
      <c r="A114" s="31" t="s">
        <v>594</v>
      </c>
      <c r="B114" s="30"/>
    </row>
    <row r="115" spans="1:2" ht="15">
      <c r="A115" s="31" t="s">
        <v>595</v>
      </c>
      <c r="B115" s="30"/>
    </row>
    <row r="116" spans="1:6" s="56" customFormat="1" ht="15">
      <c r="A116" s="54" t="s">
        <v>596</v>
      </c>
      <c r="B116" s="51"/>
      <c r="C116" s="55" t="s">
        <v>597</v>
      </c>
      <c r="D116" s="22">
        <v>22</v>
      </c>
      <c r="F116" s="53"/>
    </row>
    <row r="117" spans="1:6" s="25" customFormat="1" ht="15">
      <c r="A117" s="41" t="s">
        <v>598</v>
      </c>
      <c r="B117" s="42"/>
      <c r="C117" s="27"/>
      <c r="D117" s="28"/>
      <c r="F117" s="29"/>
    </row>
    <row r="118" spans="1:6" ht="15">
      <c r="A118" s="30" t="s">
        <v>599</v>
      </c>
      <c r="B118" s="30">
        <f>Reiseroute!A82</f>
        <v>413</v>
      </c>
      <c r="C118" s="2" t="s">
        <v>18</v>
      </c>
      <c r="F118" s="1">
        <f>F113+B118</f>
        <v>4744</v>
      </c>
    </row>
    <row r="119" spans="1:3" ht="15">
      <c r="A119" s="31" t="s">
        <v>600</v>
      </c>
      <c r="B119" s="30"/>
      <c r="C119" s="4" t="s">
        <v>601</v>
      </c>
    </row>
    <row r="120" spans="1:2" ht="15">
      <c r="A120" s="31" t="s">
        <v>602</v>
      </c>
      <c r="B120" s="30"/>
    </row>
    <row r="121" spans="1:2" ht="15">
      <c r="A121" s="31" t="s">
        <v>603</v>
      </c>
      <c r="B121" s="30"/>
    </row>
    <row r="122" spans="1:4" ht="15">
      <c r="A122" s="57" t="s">
        <v>604</v>
      </c>
      <c r="B122" s="58"/>
      <c r="C122" s="4"/>
      <c r="D122" s="59"/>
    </row>
    <row r="123" spans="1:4" ht="15">
      <c r="A123" s="60" t="s">
        <v>605</v>
      </c>
      <c r="B123" s="58"/>
      <c r="C123" s="4" t="s">
        <v>606</v>
      </c>
      <c r="D123" s="59"/>
    </row>
    <row r="124" spans="1:4" ht="15">
      <c r="A124" s="60" t="s">
        <v>607</v>
      </c>
      <c r="B124" s="58"/>
      <c r="C124" s="4"/>
      <c r="D124" s="59"/>
    </row>
    <row r="125" spans="1:4" ht="15">
      <c r="A125" s="33" t="s">
        <v>608</v>
      </c>
      <c r="B125" s="30"/>
      <c r="C125" s="4" t="s">
        <v>609</v>
      </c>
      <c r="D125" s="61">
        <v>28</v>
      </c>
    </row>
    <row r="126" spans="1:4" ht="15">
      <c r="A126" t="s">
        <v>610</v>
      </c>
      <c r="C126" s="4" t="s">
        <v>611</v>
      </c>
      <c r="D126" s="59"/>
    </row>
    <row r="127" spans="1:4" ht="15">
      <c r="A127" s="34" t="s">
        <v>612</v>
      </c>
      <c r="B127" s="62"/>
      <c r="C127" s="4"/>
      <c r="D127" s="59"/>
    </row>
    <row r="128" spans="1:6" s="25" customFormat="1" ht="15">
      <c r="A128" s="63" t="s">
        <v>613</v>
      </c>
      <c r="B128" s="64"/>
      <c r="C128" s="65"/>
      <c r="D128" s="66"/>
      <c r="F128" s="29"/>
    </row>
    <row r="129" spans="1:6" ht="15">
      <c r="A129" s="67" t="s">
        <v>614</v>
      </c>
      <c r="B129" s="67">
        <f>Reiseroute!A96</f>
        <v>315</v>
      </c>
      <c r="C129" s="4"/>
      <c r="D129" s="59"/>
      <c r="F129" s="1">
        <f>F118+B129</f>
        <v>5059</v>
      </c>
    </row>
    <row r="130" spans="1:2" ht="15">
      <c r="A130" s="68" t="s">
        <v>615</v>
      </c>
      <c r="B130" s="67"/>
    </row>
    <row r="131" ht="15">
      <c r="A131" s="69" t="s">
        <v>531</v>
      </c>
    </row>
    <row r="132" spans="1:3" ht="15">
      <c r="A132" s="68" t="s">
        <v>616</v>
      </c>
      <c r="C132" s="4"/>
    </row>
    <row r="133" spans="1:4" ht="15">
      <c r="A133" s="33" t="s">
        <v>617</v>
      </c>
      <c r="C133" s="4" t="s">
        <v>618</v>
      </c>
      <c r="D133" s="22">
        <v>19.5</v>
      </c>
    </row>
    <row r="134" spans="1:3" ht="15">
      <c r="A134" s="68" t="s">
        <v>619</v>
      </c>
      <c r="C134" s="4"/>
    </row>
    <row r="135" spans="1:6" s="25" customFormat="1" ht="15">
      <c r="A135" s="70" t="s">
        <v>620</v>
      </c>
      <c r="B135" s="26"/>
      <c r="C135" s="27"/>
      <c r="D135" s="28"/>
      <c r="F135" s="29"/>
    </row>
    <row r="136" spans="1:6" ht="15">
      <c r="A136" s="71" t="s">
        <v>621</v>
      </c>
      <c r="B136" s="5">
        <f>Reiseroute!A114</f>
        <v>302</v>
      </c>
      <c r="F136" s="1">
        <f>F129+B136</f>
        <v>5361</v>
      </c>
    </row>
    <row r="137" ht="15">
      <c r="A137" s="68" t="s">
        <v>622</v>
      </c>
    </row>
    <row r="138" ht="15">
      <c r="A138" s="68" t="s">
        <v>623</v>
      </c>
    </row>
    <row r="139" spans="1:6" s="68" customFormat="1" ht="12.75">
      <c r="A139" s="68" t="s">
        <v>624</v>
      </c>
      <c r="B139" s="72"/>
      <c r="D139" s="73"/>
      <c r="F139" s="74"/>
    </row>
    <row r="140" spans="1:3" ht="15">
      <c r="A140" t="s">
        <v>625</v>
      </c>
      <c r="C140" s="75" t="s">
        <v>626</v>
      </c>
    </row>
    <row r="141" spans="1:3" ht="15">
      <c r="A141" s="34" t="s">
        <v>627</v>
      </c>
      <c r="C141" s="75" t="s">
        <v>628</v>
      </c>
    </row>
    <row r="142" ht="15">
      <c r="A142" s="76" t="s">
        <v>531</v>
      </c>
    </row>
    <row r="143" spans="1:4" s="22" customFormat="1" ht="15">
      <c r="A143" s="33" t="s">
        <v>629</v>
      </c>
      <c r="C143" s="24" t="s">
        <v>630</v>
      </c>
      <c r="D143" s="22">
        <v>20</v>
      </c>
    </row>
    <row r="144" ht="15">
      <c r="A144" s="34" t="s">
        <v>631</v>
      </c>
    </row>
    <row r="145" ht="15">
      <c r="A145" t="s">
        <v>632</v>
      </c>
    </row>
    <row r="146" ht="15">
      <c r="A146" t="s">
        <v>633</v>
      </c>
    </row>
    <row r="147" spans="1:3" ht="15">
      <c r="A147" t="s">
        <v>634</v>
      </c>
      <c r="B147" s="6"/>
      <c r="C147" t="s">
        <v>635</v>
      </c>
    </row>
    <row r="148" ht="15">
      <c r="A148" t="s">
        <v>636</v>
      </c>
    </row>
    <row r="149" ht="15">
      <c r="A149" s="34" t="s">
        <v>637</v>
      </c>
    </row>
    <row r="151" spans="1:3" ht="15">
      <c r="A151" t="s">
        <v>638</v>
      </c>
      <c r="B151" s="6"/>
      <c r="C151" t="s">
        <v>639</v>
      </c>
    </row>
    <row r="152" spans="1:6" s="77" customFormat="1" ht="15">
      <c r="A152" s="77" t="s">
        <v>640</v>
      </c>
      <c r="B152" s="26"/>
      <c r="C152" s="78"/>
      <c r="D152" s="28"/>
      <c r="F152" s="29"/>
    </row>
    <row r="153" spans="1:6" ht="15">
      <c r="A153" s="79" t="s">
        <v>641</v>
      </c>
      <c r="B153" s="5">
        <f>Reiseroute!A124</f>
        <v>324</v>
      </c>
      <c r="F153" s="1">
        <f>F136+B153</f>
        <v>5685</v>
      </c>
    </row>
    <row r="154" ht="15">
      <c r="A154" s="80" t="s">
        <v>642</v>
      </c>
    </row>
    <row r="155" ht="15">
      <c r="A155" s="80" t="s">
        <v>643</v>
      </c>
    </row>
    <row r="156" ht="15">
      <c r="A156" s="81" t="s">
        <v>644</v>
      </c>
    </row>
    <row r="157" ht="15">
      <c r="A157" s="81" t="s">
        <v>645</v>
      </c>
    </row>
    <row r="158" spans="1:6" s="81" customFormat="1" ht="15">
      <c r="A158" s="81" t="s">
        <v>646</v>
      </c>
      <c r="C158" s="81" t="s">
        <v>647</v>
      </c>
      <c r="D158" s="24"/>
      <c r="F158" s="82"/>
    </row>
    <row r="159" ht="15">
      <c r="A159" t="s">
        <v>648</v>
      </c>
    </row>
    <row r="160" ht="15">
      <c r="A160" s="34" t="s">
        <v>649</v>
      </c>
    </row>
    <row r="161" ht="15">
      <c r="A161" s="69" t="s">
        <v>531</v>
      </c>
    </row>
    <row r="162" spans="1:4" ht="15">
      <c r="A162" t="s">
        <v>650</v>
      </c>
      <c r="B162"/>
      <c r="C162"/>
      <c r="D162"/>
    </row>
    <row r="163" spans="1:3" ht="15">
      <c r="A163" t="s">
        <v>648</v>
      </c>
      <c r="C163" t="s">
        <v>651</v>
      </c>
    </row>
    <row r="164" ht="15">
      <c r="A164" s="69" t="s">
        <v>652</v>
      </c>
    </row>
    <row r="165" spans="1:3" ht="15">
      <c r="A165" t="s">
        <v>653</v>
      </c>
      <c r="C165" t="s">
        <v>654</v>
      </c>
    </row>
    <row r="166" ht="15">
      <c r="A166" s="6" t="s">
        <v>655</v>
      </c>
    </row>
    <row r="167" spans="1:4" ht="15">
      <c r="A167" s="6" t="s">
        <v>656</v>
      </c>
      <c r="C167" t="s">
        <v>657</v>
      </c>
      <c r="D167" s="22">
        <v>18.5</v>
      </c>
    </row>
    <row r="168" spans="1:6" s="25" customFormat="1" ht="15">
      <c r="A168" s="63" t="s">
        <v>658</v>
      </c>
      <c r="B168" s="26"/>
      <c r="C168" s="27"/>
      <c r="D168" s="28"/>
      <c r="F168" s="29"/>
    </row>
    <row r="169" spans="1:6" ht="15">
      <c r="A169" s="5" t="s">
        <v>659</v>
      </c>
      <c r="B169" s="5">
        <f>Reiseroute!A145</f>
        <v>401</v>
      </c>
      <c r="F169" s="1">
        <f>F153+B169</f>
        <v>6086</v>
      </c>
    </row>
    <row r="170" spans="1:3" ht="15">
      <c r="A170" s="11" t="s">
        <v>660</v>
      </c>
      <c r="C170" t="s">
        <v>661</v>
      </c>
    </row>
    <row r="171" ht="15">
      <c r="A171" s="34" t="s">
        <v>662</v>
      </c>
    </row>
    <row r="172" spans="1:3" ht="15">
      <c r="A172" t="s">
        <v>663</v>
      </c>
      <c r="C172" t="s">
        <v>664</v>
      </c>
    </row>
    <row r="173" ht="15">
      <c r="A173" t="s">
        <v>665</v>
      </c>
    </row>
    <row r="174" ht="15">
      <c r="A174" t="s">
        <v>666</v>
      </c>
    </row>
    <row r="175" ht="15">
      <c r="A175" s="69" t="s">
        <v>531</v>
      </c>
    </row>
    <row r="176" spans="1:6" s="11" customFormat="1" ht="15">
      <c r="A176" s="6" t="s">
        <v>667</v>
      </c>
      <c r="C176" s="11" t="s">
        <v>668</v>
      </c>
      <c r="D176" s="22">
        <v>15</v>
      </c>
      <c r="F176" s="14"/>
    </row>
    <row r="177" ht="15">
      <c r="A177" t="s">
        <v>669</v>
      </c>
    </row>
    <row r="178" ht="15">
      <c r="A178" s="34" t="s">
        <v>670</v>
      </c>
    </row>
    <row r="179" ht="15">
      <c r="A179" s="69" t="s">
        <v>531</v>
      </c>
    </row>
    <row r="180" ht="15">
      <c r="A180" t="s">
        <v>671</v>
      </c>
    </row>
    <row r="181" ht="15">
      <c r="A181" t="s">
        <v>672</v>
      </c>
    </row>
    <row r="182" spans="1:6" s="25" customFormat="1" ht="15">
      <c r="A182" s="25" t="s">
        <v>673</v>
      </c>
      <c r="B182" s="26"/>
      <c r="C182" s="27"/>
      <c r="D182" s="28"/>
      <c r="F182" s="29"/>
    </row>
    <row r="183" spans="1:7" ht="15">
      <c r="A183" s="79" t="s">
        <v>674</v>
      </c>
      <c r="C183" s="5">
        <f>Reiseroute!A155</f>
        <v>290</v>
      </c>
      <c r="G183" s="1">
        <f>F169+C183</f>
        <v>6376</v>
      </c>
    </row>
    <row r="184" spans="1:3" ht="15">
      <c r="A184" t="s">
        <v>675</v>
      </c>
      <c r="C184" t="s">
        <v>676</v>
      </c>
    </row>
    <row r="185" ht="15">
      <c r="A185" t="s">
        <v>677</v>
      </c>
    </row>
    <row r="186" ht="15">
      <c r="A186" s="34" t="s">
        <v>678</v>
      </c>
    </row>
    <row r="187" ht="15">
      <c r="A187" t="s">
        <v>679</v>
      </c>
    </row>
    <row r="188" spans="1:6" s="83" customFormat="1" ht="15">
      <c r="A188" s="83" t="s">
        <v>680</v>
      </c>
      <c r="B188" s="84"/>
      <c r="C188" s="85"/>
      <c r="D188" s="86"/>
      <c r="F188" s="87"/>
    </row>
    <row r="189" ht="15">
      <c r="A189" s="69" t="s">
        <v>681</v>
      </c>
    </row>
    <row r="190" spans="1:4" ht="15">
      <c r="A190" s="6" t="s">
        <v>682</v>
      </c>
      <c r="C190" t="s">
        <v>683</v>
      </c>
      <c r="D190" s="22">
        <v>12</v>
      </c>
    </row>
    <row r="191" ht="15">
      <c r="A191" t="s">
        <v>684</v>
      </c>
    </row>
    <row r="192" ht="15">
      <c r="A192" s="34" t="s">
        <v>685</v>
      </c>
    </row>
    <row r="193" spans="1:6" ht="15">
      <c r="A193" s="79" t="s">
        <v>686</v>
      </c>
      <c r="B193" s="5">
        <f>Reiseroute!A158</f>
        <v>440</v>
      </c>
      <c r="F193" s="1">
        <f>F169+B193</f>
        <v>6526</v>
      </c>
    </row>
    <row r="194" spans="1:3" ht="15">
      <c r="A194" t="s">
        <v>687</v>
      </c>
      <c r="C194" t="s">
        <v>688</v>
      </c>
    </row>
    <row r="195" ht="15">
      <c r="A195" t="s">
        <v>689</v>
      </c>
    </row>
    <row r="196" ht="15">
      <c r="A196" s="34" t="s">
        <v>690</v>
      </c>
    </row>
    <row r="197" spans="1:6" s="25" customFormat="1" ht="15">
      <c r="A197" s="25" t="s">
        <v>691</v>
      </c>
      <c r="B197" s="26"/>
      <c r="C197" s="27"/>
      <c r="D197" s="28"/>
      <c r="F197" s="29"/>
    </row>
    <row r="198" spans="1:6" ht="15">
      <c r="A198" s="5" t="s">
        <v>692</v>
      </c>
      <c r="B198" s="5">
        <f>Reiseroute!A160</f>
        <v>334</v>
      </c>
      <c r="F198" s="1">
        <f>F193+B198</f>
        <v>6860</v>
      </c>
    </row>
    <row r="199" spans="1:6" ht="15">
      <c r="A199" s="6" t="s">
        <v>693</v>
      </c>
      <c r="B199"/>
      <c r="C199" t="s">
        <v>694</v>
      </c>
      <c r="D199" s="22">
        <v>20</v>
      </c>
      <c r="F199"/>
    </row>
    <row r="200" spans="1:6" ht="15">
      <c r="A200" t="s">
        <v>695</v>
      </c>
      <c r="B200"/>
      <c r="C200"/>
      <c r="F200"/>
    </row>
    <row r="201" spans="1:6" ht="15">
      <c r="A201" t="s">
        <v>696</v>
      </c>
      <c r="B201"/>
      <c r="C201"/>
      <c r="F201"/>
    </row>
    <row r="202" ht="15">
      <c r="A202" t="s">
        <v>697</v>
      </c>
    </row>
    <row r="203" spans="1:3" ht="15">
      <c r="A203" t="s">
        <v>698</v>
      </c>
      <c r="C203" t="s">
        <v>699</v>
      </c>
    </row>
    <row r="204" ht="15">
      <c r="A204" t="s">
        <v>700</v>
      </c>
    </row>
    <row r="205" spans="1:6" s="25" customFormat="1" ht="15">
      <c r="A205" s="63" t="s">
        <v>701</v>
      </c>
      <c r="B205" s="26"/>
      <c r="C205" s="27"/>
      <c r="D205" s="28"/>
      <c r="F205" s="29"/>
    </row>
    <row r="206" spans="1:6" ht="15">
      <c r="A206" s="5" t="s">
        <v>702</v>
      </c>
      <c r="B206" s="5">
        <f>Reiseroute!A161</f>
        <v>293</v>
      </c>
      <c r="F206" s="1">
        <f>F198+B206</f>
        <v>7153</v>
      </c>
    </row>
    <row r="207" spans="1:4" ht="15">
      <c r="A207" s="6" t="s">
        <v>703</v>
      </c>
      <c r="C207" t="s">
        <v>704</v>
      </c>
      <c r="D207" s="22">
        <v>20</v>
      </c>
    </row>
    <row r="208" ht="15">
      <c r="A208" t="s">
        <v>705</v>
      </c>
    </row>
    <row r="209" spans="1:6" s="25" customFormat="1" ht="15">
      <c r="A209" s="63" t="s">
        <v>706</v>
      </c>
      <c r="B209" s="26"/>
      <c r="C209" s="27"/>
      <c r="D209" s="28"/>
      <c r="F209" s="29"/>
    </row>
    <row r="210" spans="1:6" ht="15">
      <c r="A210" s="5" t="s">
        <v>707</v>
      </c>
      <c r="B210" s="5">
        <f>Reiseroute!A165</f>
        <v>199</v>
      </c>
      <c r="F210" s="1">
        <f>F206+B210</f>
        <v>7352</v>
      </c>
    </row>
    <row r="211" spans="1:4" ht="15">
      <c r="A211" s="6" t="s">
        <v>708</v>
      </c>
      <c r="C211" t="s">
        <v>709</v>
      </c>
      <c r="D211" s="22">
        <v>18</v>
      </c>
    </row>
    <row r="212" ht="15">
      <c r="A212" t="s">
        <v>710</v>
      </c>
    </row>
    <row r="213" spans="1:6" s="25" customFormat="1" ht="15">
      <c r="A213" s="63" t="s">
        <v>711</v>
      </c>
      <c r="B213" s="26"/>
      <c r="C213" s="27"/>
      <c r="D213" s="28"/>
      <c r="F213" s="29"/>
    </row>
    <row r="215" ht="15">
      <c r="D215" s="24">
        <f>SUM(D3:D214)</f>
        <v>302.5</v>
      </c>
    </row>
  </sheetData>
  <sheetProtection selectLockedCells="1" selectUnlockedCells="1"/>
  <hyperlinks>
    <hyperlink ref="A17" r:id="rId1" display="http://www.camping-grossenbrode.de/index.php"/>
    <hyperlink ref="A20" r:id="rId2" display="Adresse: Møllevej 3, 4960 Holeby, Dänemark"/>
    <hyperlink ref="A21" r:id="rId3" display="Telefon: +45 50 59 88 08, Möllev"/>
    <hyperlink ref="A24" r:id="rId4" display="ronnebyhavscamping.se"/>
    <hyperlink ref="A27" r:id="rId5" display="Adresse: August Palmgrens väg 3, 371 49 Karlskrona, Schweden"/>
    <hyperlink ref="A31" r:id="rId6" display="kalvholmenscamping.se +46 121 501 00"/>
    <hyperlink ref="A51" r:id="rId7" display="sandosund.com"/>
    <hyperlink ref="A56" r:id="rId8" display="oravakivi.fi"/>
    <hyperlink ref="A59" r:id="rId9" display="tampinmylly.business.site"/>
    <hyperlink ref="A62" r:id="rId10" display="camping-ruuhimaki.fi"/>
    <hyperlink ref="A66" r:id="rId11" display="kp-rantapirtti.fi"/>
    <hyperlink ref="A70" r:id="rId12" display="montta-activecamping.fi"/>
    <hyperlink ref="A84" r:id="rId13" display="ukolo.fi"/>
    <hyperlink ref="A90" r:id="rId14" display="saariselka.fi"/>
    <hyperlink ref="A98" r:id="rId15" display="http://www.camping-bus.de/Reiseberichte/Skandinavien-2011/3-Kirkenes.html "/>
    <hyperlink ref="A106" r:id="rId16" display="karacamp.no"/>
    <hyperlink ref="A111" r:id="rId17" display="olderfjord.no"/>
    <hyperlink ref="A121" r:id="rId18" display="magicmountainlodge.no"/>
    <hyperlink ref="A127" r:id="rId19" display="olderelv.no"/>
    <hyperlink ref="A128" r:id="rId20" display="firmapost@olderelv.no "/>
    <hyperlink ref="A135" r:id="rId21" display="harstad-camping.no "/>
    <hyperlink ref="A141" r:id="rId22" display="fredvangcamp.no"/>
    <hyperlink ref="A144" r:id="rId23" display="skagencampinglofoten.com"/>
    <hyperlink ref="A149" r:id="rId24" display="moskenescamping.no"/>
    <hyperlink ref="A160" r:id="rId25" display="aspnescamping.no"/>
    <hyperlink ref="A168" r:id="rId26" display="storforsencamping.no"/>
    <hyperlink ref="A171" r:id="rId27" display="urlaub-norwegen.at"/>
    <hyperlink ref="A178" r:id="rId28" display="oysandcamping.no"/>
    <hyperlink ref="A186" r:id="rId29" display="bjolstad.no"/>
    <hyperlink ref="A192" r:id="rId30" display="visitherje.no"/>
    <hyperlink ref="A196" r:id="rId31" display="romsdalseggencamping.no"/>
    <hyperlink ref="A205" r:id="rId32" display="ekebergcamping.no"/>
    <hyperlink ref="A209" r:id="rId33" display="goteborgscamping.se"/>
    <hyperlink ref="A213" r:id="rId34" display="westerncamp.dk"/>
  </hyperlinks>
  <printOptions/>
  <pageMargins left="0.7" right="0.7"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B31"/>
  <sheetViews>
    <sheetView workbookViewId="0" topLeftCell="A13">
      <selection activeCell="A29" sqref="A29"/>
    </sheetView>
  </sheetViews>
  <sheetFormatPr defaultColWidth="11.421875" defaultRowHeight="15"/>
  <cols>
    <col min="1" max="1" width="47.28125" style="0" customWidth="1"/>
  </cols>
  <sheetData>
    <row r="1" ht="15">
      <c r="A1" s="88" t="s">
        <v>712</v>
      </c>
    </row>
    <row r="2" ht="15">
      <c r="A2" s="89" t="s">
        <v>713</v>
      </c>
    </row>
    <row r="3" ht="15">
      <c r="A3" s="90" t="s">
        <v>714</v>
      </c>
    </row>
    <row r="4" ht="15">
      <c r="A4" s="90" t="s">
        <v>715</v>
      </c>
    </row>
    <row r="5" ht="15">
      <c r="A5" s="90" t="s">
        <v>716</v>
      </c>
    </row>
    <row r="6" ht="15">
      <c r="A6" s="90" t="s">
        <v>717</v>
      </c>
    </row>
    <row r="7" ht="15">
      <c r="A7" s="89"/>
    </row>
    <row r="8" ht="15">
      <c r="A8" s="91" t="s">
        <v>718</v>
      </c>
    </row>
    <row r="9" ht="15">
      <c r="A9" s="91" t="s">
        <v>719</v>
      </c>
    </row>
    <row r="10" ht="15">
      <c r="A10" s="91" t="s">
        <v>720</v>
      </c>
    </row>
    <row r="11" ht="15">
      <c r="A11" s="91" t="s">
        <v>721</v>
      </c>
    </row>
    <row r="12" ht="15">
      <c r="A12" s="89" t="s">
        <v>722</v>
      </c>
    </row>
    <row r="13" ht="15">
      <c r="A13" s="91" t="s">
        <v>723</v>
      </c>
    </row>
    <row r="14" ht="15">
      <c r="A14" s="89" t="s">
        <v>724</v>
      </c>
    </row>
    <row r="15" ht="15">
      <c r="A15" s="91" t="s">
        <v>725</v>
      </c>
    </row>
    <row r="16" ht="15">
      <c r="A16" s="91" t="s">
        <v>726</v>
      </c>
    </row>
    <row r="17" ht="15">
      <c r="A17" s="92" t="s">
        <v>727</v>
      </c>
    </row>
    <row r="18" ht="15">
      <c r="A18" t="s">
        <v>728</v>
      </c>
    </row>
    <row r="24" ht="15">
      <c r="A24" s="6" t="s">
        <v>729</v>
      </c>
    </row>
    <row r="25" spans="1:2" ht="17.25">
      <c r="A25" s="93" t="s">
        <v>730</v>
      </c>
      <c r="B25" s="93">
        <v>112</v>
      </c>
    </row>
    <row r="26" spans="1:2" ht="107.25" customHeight="1">
      <c r="A26" s="94" t="s">
        <v>731</v>
      </c>
      <c r="B26" s="94"/>
    </row>
    <row r="29" ht="15">
      <c r="A29" s="6" t="s">
        <v>732</v>
      </c>
    </row>
    <row r="30" spans="1:2" ht="17.25">
      <c r="A30" s="93" t="s">
        <v>730</v>
      </c>
      <c r="B30" s="93">
        <v>112</v>
      </c>
    </row>
    <row r="31" spans="1:2" ht="107.25" customHeight="1">
      <c r="A31" s="94" t="s">
        <v>731</v>
      </c>
      <c r="B31" s="94"/>
    </row>
  </sheetData>
  <sheetProtection selectLockedCells="1" selectUnlockedCells="1"/>
  <mergeCells count="2">
    <mergeCell ref="A26:B26"/>
    <mergeCell ref="A31:B31"/>
  </mergeCells>
  <printOptions/>
  <pageMargins left="0.7" right="0.7" top="0.7875" bottom="0.78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76"/>
  <sheetViews>
    <sheetView workbookViewId="0" topLeftCell="A1">
      <selection activeCell="A1" sqref="A1"/>
    </sheetView>
  </sheetViews>
  <sheetFormatPr defaultColWidth="11.421875" defaultRowHeight="15"/>
  <cols>
    <col min="1" max="1" width="34.421875" style="0" customWidth="1"/>
    <col min="2" max="2" width="52.421875" style="0" customWidth="1"/>
  </cols>
  <sheetData>
    <row r="1" ht="15">
      <c r="A1" s="7" t="s">
        <v>733</v>
      </c>
    </row>
    <row r="2" spans="1:2" ht="15">
      <c r="A2" s="2" t="s">
        <v>734</v>
      </c>
      <c r="B2" s="34" t="s">
        <v>735</v>
      </c>
    </row>
    <row r="3" spans="1:2" ht="15">
      <c r="A3" s="2" t="s">
        <v>736</v>
      </c>
      <c r="B3" s="34" t="s">
        <v>737</v>
      </c>
    </row>
    <row r="4" spans="1:2" ht="15">
      <c r="A4" s="2"/>
      <c r="B4" s="34" t="s">
        <v>738</v>
      </c>
    </row>
    <row r="5" spans="1:2" ht="15">
      <c r="A5" s="2" t="s">
        <v>739</v>
      </c>
      <c r="B5" s="34" t="s">
        <v>740</v>
      </c>
    </row>
    <row r="6" spans="1:2" ht="15">
      <c r="A6" s="2" t="s">
        <v>741</v>
      </c>
      <c r="B6" s="34" t="s">
        <v>742</v>
      </c>
    </row>
    <row r="7" spans="1:2" ht="15">
      <c r="A7" s="2"/>
      <c r="B7" s="34" t="s">
        <v>743</v>
      </c>
    </row>
    <row r="8" spans="1:2" ht="15">
      <c r="A8" s="2" t="s">
        <v>744</v>
      </c>
      <c r="B8" s="34" t="s">
        <v>745</v>
      </c>
    </row>
    <row r="9" spans="1:2" ht="15">
      <c r="A9" s="2" t="s">
        <v>746</v>
      </c>
      <c r="B9" s="34" t="s">
        <v>747</v>
      </c>
    </row>
    <row r="10" spans="1:2" ht="15">
      <c r="A10" s="2"/>
      <c r="B10" s="34" t="s">
        <v>748</v>
      </c>
    </row>
    <row r="11" spans="1:2" ht="15">
      <c r="A11" s="2" t="s">
        <v>749</v>
      </c>
      <c r="B11" s="34" t="s">
        <v>750</v>
      </c>
    </row>
    <row r="12" spans="1:2" ht="15">
      <c r="A12" s="2" t="s">
        <v>751</v>
      </c>
      <c r="B12" s="34" t="s">
        <v>752</v>
      </c>
    </row>
    <row r="13" spans="1:2" ht="15">
      <c r="A13" s="2"/>
      <c r="B13" s="34" t="s">
        <v>753</v>
      </c>
    </row>
    <row r="14" spans="1:2" ht="15">
      <c r="A14" s="2" t="s">
        <v>754</v>
      </c>
      <c r="B14" s="34" t="s">
        <v>755</v>
      </c>
    </row>
    <row r="15" spans="1:2" ht="15">
      <c r="A15" s="2" t="s">
        <v>756</v>
      </c>
      <c r="B15" s="34" t="s">
        <v>757</v>
      </c>
    </row>
    <row r="16" spans="1:2" ht="15">
      <c r="A16" s="2"/>
      <c r="B16" s="34" t="s">
        <v>758</v>
      </c>
    </row>
    <row r="17" spans="1:2" ht="15">
      <c r="A17" s="2" t="s">
        <v>759</v>
      </c>
      <c r="B17" s="34" t="s">
        <v>760</v>
      </c>
    </row>
    <row r="18" spans="1:2" ht="15">
      <c r="A18" s="2"/>
      <c r="B18" s="34" t="s">
        <v>761</v>
      </c>
    </row>
    <row r="19" spans="1:2" ht="15">
      <c r="A19" s="2"/>
      <c r="B19" s="34" t="s">
        <v>762</v>
      </c>
    </row>
    <row r="20" spans="1:2" ht="15">
      <c r="A20" s="2" t="s">
        <v>732</v>
      </c>
      <c r="B20" s="34" t="s">
        <v>763</v>
      </c>
    </row>
    <row r="21" spans="1:2" ht="15">
      <c r="A21" s="2" t="s">
        <v>764</v>
      </c>
      <c r="B21" s="34" t="s">
        <v>765</v>
      </c>
    </row>
    <row r="22" spans="1:2" ht="15">
      <c r="A22" s="2" t="s">
        <v>766</v>
      </c>
      <c r="B22" s="34" t="s">
        <v>767</v>
      </c>
    </row>
    <row r="23" ht="15">
      <c r="A23" s="2"/>
    </row>
    <row r="24" spans="1:2" ht="15">
      <c r="A24" s="2" t="s">
        <v>768</v>
      </c>
      <c r="B24" s="34" t="s">
        <v>769</v>
      </c>
    </row>
    <row r="25" spans="1:2" ht="15">
      <c r="A25" s="2" t="s">
        <v>770</v>
      </c>
      <c r="B25" s="34" t="s">
        <v>771</v>
      </c>
    </row>
    <row r="26" spans="1:2" ht="15">
      <c r="A26" s="2"/>
      <c r="B26" s="34" t="s">
        <v>772</v>
      </c>
    </row>
    <row r="27" spans="1:2" ht="15">
      <c r="A27" s="2" t="s">
        <v>773</v>
      </c>
      <c r="B27" s="34" t="s">
        <v>774</v>
      </c>
    </row>
    <row r="28" spans="1:2" ht="15">
      <c r="A28" s="2" t="s">
        <v>775</v>
      </c>
      <c r="B28" s="34" t="s">
        <v>776</v>
      </c>
    </row>
    <row r="29" spans="1:2" ht="15">
      <c r="A29" s="2"/>
      <c r="B29" s="34" t="s">
        <v>777</v>
      </c>
    </row>
    <row r="30" spans="1:2" ht="15">
      <c r="A30" s="2" t="s">
        <v>778</v>
      </c>
      <c r="B30" s="34" t="s">
        <v>779</v>
      </c>
    </row>
    <row r="31" spans="1:2" ht="15">
      <c r="A31" s="2" t="s">
        <v>780</v>
      </c>
      <c r="B31" s="34" t="s">
        <v>781</v>
      </c>
    </row>
    <row r="32" spans="1:2" ht="15">
      <c r="A32" s="2"/>
      <c r="B32" s="34" t="s">
        <v>782</v>
      </c>
    </row>
    <row r="33" spans="1:2" ht="15">
      <c r="A33" s="2" t="s">
        <v>783</v>
      </c>
      <c r="B33" s="34" t="s">
        <v>769</v>
      </c>
    </row>
    <row r="34" spans="1:2" ht="15">
      <c r="A34" s="2" t="s">
        <v>784</v>
      </c>
      <c r="B34" s="34" t="s">
        <v>785</v>
      </c>
    </row>
    <row r="35" spans="1:2" ht="15">
      <c r="A35" s="2"/>
      <c r="B35" s="34" t="s">
        <v>772</v>
      </c>
    </row>
    <row r="36" spans="1:2" ht="15">
      <c r="A36" s="2" t="s">
        <v>786</v>
      </c>
      <c r="B36" s="34" t="s">
        <v>787</v>
      </c>
    </row>
    <row r="37" spans="1:2" ht="15">
      <c r="A37" s="2" t="s">
        <v>788</v>
      </c>
      <c r="B37" s="34" t="s">
        <v>789</v>
      </c>
    </row>
    <row r="38" spans="1:2" ht="15">
      <c r="A38" s="2"/>
      <c r="B38" s="34" t="s">
        <v>790</v>
      </c>
    </row>
    <row r="39" spans="1:2" ht="15">
      <c r="A39" s="2" t="s">
        <v>791</v>
      </c>
      <c r="B39" s="34" t="s">
        <v>792</v>
      </c>
    </row>
    <row r="40" spans="1:2" ht="15">
      <c r="A40" s="2" t="s">
        <v>793</v>
      </c>
      <c r="B40" s="34" t="s">
        <v>794</v>
      </c>
    </row>
    <row r="41" spans="1:2" ht="15">
      <c r="A41" s="2"/>
      <c r="B41" s="34" t="s">
        <v>795</v>
      </c>
    </row>
    <row r="42" spans="1:2" ht="15">
      <c r="A42" s="2" t="s">
        <v>796</v>
      </c>
      <c r="B42" s="34" t="s">
        <v>797</v>
      </c>
    </row>
    <row r="43" spans="1:2" ht="15">
      <c r="A43" s="2" t="s">
        <v>798</v>
      </c>
      <c r="B43" s="34" t="s">
        <v>799</v>
      </c>
    </row>
    <row r="44" spans="1:2" ht="15">
      <c r="A44" s="2"/>
      <c r="B44" s="34" t="s">
        <v>800</v>
      </c>
    </row>
    <row r="45" spans="1:2" ht="15">
      <c r="A45" s="2" t="s">
        <v>801</v>
      </c>
      <c r="B45" s="34" t="s">
        <v>802</v>
      </c>
    </row>
    <row r="46" spans="1:2" ht="15">
      <c r="A46" s="2" t="s">
        <v>803</v>
      </c>
      <c r="B46" s="34" t="s">
        <v>804</v>
      </c>
    </row>
    <row r="47" spans="1:2" ht="15">
      <c r="A47" s="2"/>
      <c r="B47" s="34" t="s">
        <v>805</v>
      </c>
    </row>
    <row r="48" spans="1:2" ht="15">
      <c r="A48" s="2" t="s">
        <v>806</v>
      </c>
      <c r="B48" s="34" t="s">
        <v>807</v>
      </c>
    </row>
    <row r="49" spans="1:2" ht="15">
      <c r="A49" s="2" t="s">
        <v>808</v>
      </c>
      <c r="B49" s="34" t="s">
        <v>809</v>
      </c>
    </row>
    <row r="50" spans="1:2" ht="15">
      <c r="A50" s="2"/>
      <c r="B50" s="34" t="s">
        <v>810</v>
      </c>
    </row>
    <row r="51" spans="1:2" ht="15">
      <c r="A51" s="2" t="s">
        <v>811</v>
      </c>
      <c r="B51" s="34" t="s">
        <v>812</v>
      </c>
    </row>
    <row r="52" spans="1:2" ht="15">
      <c r="A52" s="2" t="s">
        <v>813</v>
      </c>
      <c r="B52" s="34" t="s">
        <v>814</v>
      </c>
    </row>
    <row r="53" spans="1:2" ht="15">
      <c r="A53" s="2"/>
      <c r="B53" s="34" t="s">
        <v>815</v>
      </c>
    </row>
    <row r="54" spans="1:2" ht="15">
      <c r="A54" s="2" t="s">
        <v>816</v>
      </c>
      <c r="B54" s="34" t="s">
        <v>817</v>
      </c>
    </row>
    <row r="55" spans="1:2" ht="15">
      <c r="A55" s="2" t="s">
        <v>818</v>
      </c>
      <c r="B55" s="34" t="s">
        <v>819</v>
      </c>
    </row>
    <row r="56" spans="1:2" ht="15">
      <c r="A56" s="2" t="s">
        <v>820</v>
      </c>
      <c r="B56" s="34" t="s">
        <v>821</v>
      </c>
    </row>
    <row r="57" ht="15">
      <c r="A57" s="2"/>
    </row>
    <row r="58" spans="1:2" ht="15">
      <c r="A58" s="2" t="s">
        <v>822</v>
      </c>
      <c r="B58" s="34" t="s">
        <v>823</v>
      </c>
    </row>
    <row r="59" spans="1:2" ht="15">
      <c r="A59" s="2" t="s">
        <v>824</v>
      </c>
      <c r="B59" s="34" t="s">
        <v>825</v>
      </c>
    </row>
    <row r="60" spans="1:2" ht="15">
      <c r="A60" s="2"/>
      <c r="B60" s="34" t="s">
        <v>826</v>
      </c>
    </row>
    <row r="61" spans="1:2" ht="15">
      <c r="A61" s="2" t="s">
        <v>827</v>
      </c>
      <c r="B61" s="34" t="s">
        <v>828</v>
      </c>
    </row>
    <row r="62" spans="1:2" ht="15">
      <c r="A62" s="2" t="s">
        <v>829</v>
      </c>
      <c r="B62" s="34" t="s">
        <v>830</v>
      </c>
    </row>
    <row r="63" spans="1:2" ht="15">
      <c r="A63" s="2"/>
      <c r="B63" s="34" t="s">
        <v>831</v>
      </c>
    </row>
    <row r="64" spans="1:2" ht="15">
      <c r="A64" s="2" t="s">
        <v>832</v>
      </c>
      <c r="B64" s="34" t="s">
        <v>833</v>
      </c>
    </row>
    <row r="65" spans="1:2" ht="15">
      <c r="A65" s="2" t="s">
        <v>834</v>
      </c>
      <c r="B65" s="34" t="s">
        <v>835</v>
      </c>
    </row>
    <row r="66" spans="1:2" ht="15">
      <c r="A66" s="2" t="s">
        <v>836</v>
      </c>
      <c r="B66" s="34" t="s">
        <v>837</v>
      </c>
    </row>
    <row r="67" ht="15">
      <c r="A67" s="2"/>
    </row>
    <row r="68" spans="1:2" ht="15">
      <c r="A68" s="2" t="s">
        <v>838</v>
      </c>
      <c r="B68" s="34" t="s">
        <v>839</v>
      </c>
    </row>
    <row r="69" spans="1:2" ht="15">
      <c r="A69" s="2" t="s">
        <v>840</v>
      </c>
      <c r="B69" s="34" t="s">
        <v>841</v>
      </c>
    </row>
    <row r="70" spans="1:2" ht="15">
      <c r="A70" s="2"/>
      <c r="B70" s="34" t="s">
        <v>842</v>
      </c>
    </row>
    <row r="71" spans="1:2" ht="15">
      <c r="A71" t="s">
        <v>843</v>
      </c>
      <c r="B71" s="34" t="s">
        <v>844</v>
      </c>
    </row>
    <row r="72" spans="1:2" ht="15">
      <c r="A72" t="s">
        <v>845</v>
      </c>
      <c r="B72" s="34" t="s">
        <v>846</v>
      </c>
    </row>
    <row r="73" spans="1:2" ht="15">
      <c r="A73" s="2"/>
      <c r="B73" s="34" t="s">
        <v>847</v>
      </c>
    </row>
    <row r="74" spans="1:2" ht="15">
      <c r="A74" t="s">
        <v>848</v>
      </c>
      <c r="B74" s="34" t="s">
        <v>849</v>
      </c>
    </row>
    <row r="75" spans="1:2" ht="15">
      <c r="A75" t="s">
        <v>850</v>
      </c>
      <c r="B75" s="34" t="s">
        <v>851</v>
      </c>
    </row>
    <row r="76" spans="1:2" ht="15">
      <c r="A76" s="2" t="s">
        <v>820</v>
      </c>
      <c r="B76" s="34" t="s">
        <v>852</v>
      </c>
    </row>
  </sheetData>
  <sheetProtection selectLockedCells="1" selectUnlockedCells="1"/>
  <hyperlinks>
    <hyperlink ref="B2" r:id="rId1" display="+46 (40) 6083330"/>
    <hyperlink ref="B3" r:id="rId2" display=" malmo@probike.se"/>
    <hyperlink ref="B4" r:id="rId3" display=" http://www.probike-malmo.bmw-motorrad.se"/>
    <hyperlink ref="B5" r:id="rId4" display="+46 (456) 23030"/>
    <hyperlink ref="B6" r:id="rId5" display=" info@claessonsmotor.se"/>
    <hyperlink ref="B7" r:id="rId6" display=" http://www.claessonsmotor.bmw-motorrad.se/"/>
    <hyperlink ref="B8" r:id="rId7" display="+46 (480) 491180"/>
    <hyperlink ref="B9" r:id="rId8" display=" info@alternativ1mc.se"/>
    <hyperlink ref="B10" r:id="rId9" display=" http://www.alternativ1mc.bmw-motorrad.se/"/>
    <hyperlink ref="B11" r:id="rId10" display="+46 (13) 362500"/>
    <hyperlink ref="B12" r:id="rId11" display=" fordon@beviks.se"/>
    <hyperlink ref="B13" r:id="rId12" display=" http://www.beviks.bmw-motorrad.se/"/>
    <hyperlink ref="B14" r:id="rId13" display="+46 (8) 12079950"/>
    <hyperlink ref="B15" r:id="rId14" display=" bmwforsaljning@probike.se"/>
    <hyperlink ref="B16" r:id="rId15" display=" http://www.probike-stockholm-norr.bmw-motorrad.se/"/>
    <hyperlink ref="B17" r:id="rId16" display="+46 (8) 52225500"/>
    <hyperlink ref="B18" r:id="rId17" display=" sthlmsyd@probike.se"/>
    <hyperlink ref="B19" r:id="rId18" display=" http://www.probike-stockholm-syd.bmw-motorrad.se"/>
    <hyperlink ref="B20" r:id="rId19" display="+358 (2) 48088900"/>
    <hyperlink ref="B21" r:id="rId20" display=" myynti.raisio@biketeam.fi"/>
    <hyperlink ref="B22" r:id="rId21" display=" http://www.biketeam-raisio.bmw-motorrad.fi"/>
    <hyperlink ref="B24" r:id="rId22" display="+358 (10) 6170669"/>
    <hyperlink ref="B25" r:id="rId23" display=" myynti.espoo@rmheino.fi"/>
    <hyperlink ref="B26" r:id="rId24" display=" http://www.rmheino.bmw-motorrad.fi"/>
    <hyperlink ref="B27" r:id="rId25" display="+358 (20) 7417217"/>
    <hyperlink ref="B28" r:id="rId26" display=" biketeam@biketeam.fi"/>
    <hyperlink ref="B29" r:id="rId27" display=" http://www.biketeam-vantaa.bmw-motorrad.fi"/>
    <hyperlink ref="B30" r:id="rId28" display="+358 (40) 0614423"/>
    <hyperlink ref="B31" r:id="rId29" display=" info@nurmimp.fi"/>
    <hyperlink ref="B32" r:id="rId30" display=" http://www.nurmimp.fi/yritysesittely.php"/>
    <hyperlink ref="B33" r:id="rId31" display="+358 (10) 6170669"/>
    <hyperlink ref="B34" r:id="rId32" display=" myynti@rmheino.fi"/>
    <hyperlink ref="B35" r:id="rId33" display=" http://www.rmheino.bmw-motorrad.fi"/>
    <hyperlink ref="B36" r:id="rId34" display="+358 (10) 3280099"/>
    <hyperlink ref="B37" r:id="rId35" display=" mika.maenpaa@jokiniemimotors.fi"/>
    <hyperlink ref="B38" r:id="rId36" display=" http://www.jokiniemimotors.fi"/>
    <hyperlink ref="B39" r:id="rId37" display="+358 (6) 3156300"/>
    <hyperlink ref="B40" r:id="rId38" display=" vaasa@kayttoauto.fi"/>
    <hyperlink ref="B41" r:id="rId39" display=" http://www.kayttoauto.fi"/>
    <hyperlink ref="B42" r:id="rId40" display="+358 (8) 5346500"/>
    <hyperlink ref="B43" r:id="rId41" display=" emc@emc24.fi"/>
    <hyperlink ref="B44" r:id="rId42" display=" http://www.emc24.bmw-motorrad.fi"/>
    <hyperlink ref="B45" r:id="rId43" display="+47 (77) 683510"/>
    <hyperlink ref="B46" r:id="rId44" display=" post@tromsomotor.no"/>
    <hyperlink ref="B47" r:id="rId45" display=" http://www.tromsomotor.bmw-motorrad.no"/>
    <hyperlink ref="B48" r:id="rId46" display="+47 (75) 504111"/>
    <hyperlink ref="B49" r:id="rId47" display=" dagb@jak.no"/>
    <hyperlink ref="B50" r:id="rId48" display=" http://www.arcticbmc.bmw-motorrad.no"/>
    <hyperlink ref="B51" r:id="rId49" display="+47 72884488"/>
    <hyperlink ref="B52" r:id="rId50" display=" bjorn@mctuning.no"/>
    <hyperlink ref="B53" r:id="rId51" display=" http://www.mctuning.bmw-motorrad.no"/>
    <hyperlink ref="B54" r:id="rId52" display="+47 (70) 153636"/>
    <hyperlink ref="B55" r:id="rId53" display=" kjetil@amsmc.no"/>
    <hyperlink ref="B56" r:id="rId54" display=" http://www.amsmc.bmw-motorrad.no"/>
    <hyperlink ref="B58" r:id="rId55" display="+47 (62) 331888"/>
    <hyperlink ref="B59" r:id="rId56" display=" mc-huset@mc-huset.no"/>
    <hyperlink ref="B60" r:id="rId57" display=" http://www.mc-huset.bmw-motorrad.no"/>
    <hyperlink ref="B61" r:id="rId58" display="+47 (23) 039700"/>
    <hyperlink ref="B62" r:id="rId59" display=" email@mcoslo.no"/>
    <hyperlink ref="B63" r:id="rId60" display=" http://www.mcoslo.bmw-motorrad.no"/>
    <hyperlink ref="B64" r:id="rId61" display="+47 (69) 317959"/>
    <hyperlink ref="B65" r:id="rId62" display=" firmapost@leeres.no"/>
    <hyperlink ref="B66" r:id="rId63" display=" http://www.leeres.bmw-motorrad.no"/>
    <hyperlink ref="B68" r:id="rId64" display="+46 (520) 488030"/>
    <hyperlink ref="B69" r:id="rId65" display=" mc@biketrollhattan.se"/>
    <hyperlink ref="B70" r:id="rId66" display=" http://www.biketrollhattan.bmw-motorrad.se/"/>
    <hyperlink ref="B71" r:id="rId67" display="+46 (31) 516412"/>
    <hyperlink ref="B72" r:id="rId68" display=" service@kennethsmc.se"/>
    <hyperlink ref="B73" r:id="rId69" display=" http://www.kennethsmc.se/"/>
    <hyperlink ref="B74" r:id="rId70" display="+46 (431) 82060"/>
    <hyperlink ref="B75" r:id="rId71" display=" info@gertsmotor.se"/>
    <hyperlink ref="B76" r:id="rId72" display=" http://www.gertsmotor.bmw-motorrad.se/"/>
  </hyperlinks>
  <printOptions/>
  <pageMargins left="0.7" right="0.7" top="0.7875" bottom="0.78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H73"/>
  <sheetViews>
    <sheetView workbookViewId="0" topLeftCell="A1">
      <selection activeCell="F7" sqref="F7"/>
    </sheetView>
  </sheetViews>
  <sheetFormatPr defaultColWidth="11.421875" defaultRowHeight="15"/>
  <cols>
    <col min="1" max="1" width="39.8515625" style="0" customWidth="1"/>
    <col min="3" max="3" width="40.28125" style="0" customWidth="1"/>
    <col min="4" max="4" width="48.57421875" style="0" customWidth="1"/>
    <col min="6" max="6" width="33.7109375" style="0" customWidth="1"/>
    <col min="7" max="7" width="30.8515625" style="0" customWidth="1"/>
    <col min="8" max="8" width="25.8515625" style="0" customWidth="1"/>
  </cols>
  <sheetData>
    <row r="1" spans="1:6" ht="15">
      <c r="A1" s="7" t="s">
        <v>853</v>
      </c>
      <c r="B1" s="7"/>
      <c r="C1" s="7" t="s">
        <v>854</v>
      </c>
      <c r="D1" s="95"/>
      <c r="E1" s="95"/>
      <c r="F1" s="95" t="s">
        <v>855</v>
      </c>
    </row>
    <row r="2" spans="1:6" ht="15">
      <c r="A2" s="96"/>
      <c r="B2" s="97"/>
      <c r="D2" s="95"/>
      <c r="E2" s="95"/>
      <c r="F2" s="56"/>
    </row>
    <row r="3" spans="1:6" ht="15">
      <c r="A3" s="98"/>
      <c r="B3" s="95"/>
      <c r="D3" s="95"/>
      <c r="E3" s="95"/>
      <c r="F3" s="56"/>
    </row>
    <row r="4" spans="1:6" ht="15">
      <c r="A4" s="99"/>
      <c r="B4" s="100"/>
      <c r="D4" s="95"/>
      <c r="E4" s="95"/>
      <c r="F4" s="56"/>
    </row>
    <row r="5" spans="1:7" ht="15">
      <c r="A5" s="33" t="s">
        <v>856</v>
      </c>
      <c r="C5" s="101">
        <v>2017</v>
      </c>
      <c r="D5" s="101"/>
      <c r="E5" s="56"/>
      <c r="F5" s="101">
        <v>2017</v>
      </c>
      <c r="G5" s="101"/>
    </row>
    <row r="6" spans="3:7" ht="15">
      <c r="C6" s="102" t="s">
        <v>857</v>
      </c>
      <c r="D6" s="102" t="s">
        <v>858</v>
      </c>
      <c r="F6" s="103" t="s">
        <v>859</v>
      </c>
      <c r="G6" s="103" t="s">
        <v>860</v>
      </c>
    </row>
    <row r="7" spans="1:7" ht="15">
      <c r="A7" t="s">
        <v>861</v>
      </c>
      <c r="C7" s="102" t="s">
        <v>862</v>
      </c>
      <c r="D7" s="102" t="s">
        <v>863</v>
      </c>
      <c r="F7" s="104"/>
      <c r="G7" s="104"/>
    </row>
    <row r="8" spans="1:7" ht="15">
      <c r="A8" t="s">
        <v>864</v>
      </c>
      <c r="C8" s="102" t="s">
        <v>865</v>
      </c>
      <c r="D8" s="102" t="s">
        <v>866</v>
      </c>
      <c r="F8" s="104"/>
      <c r="G8" s="104"/>
    </row>
    <row r="9" spans="1:7" ht="15">
      <c r="A9" t="s">
        <v>867</v>
      </c>
      <c r="C9" s="103" t="s">
        <v>868</v>
      </c>
      <c r="D9" s="103" t="s">
        <v>869</v>
      </c>
      <c r="F9" s="56"/>
      <c r="G9" s="56"/>
    </row>
    <row r="10" spans="1:7" ht="15">
      <c r="A10" t="s">
        <v>870</v>
      </c>
      <c r="C10" s="104"/>
      <c r="D10" s="104"/>
      <c r="F10" s="104"/>
      <c r="G10" s="104"/>
    </row>
    <row r="11" spans="1:7" ht="15">
      <c r="A11" t="s">
        <v>871</v>
      </c>
      <c r="C11" s="56"/>
      <c r="D11" s="56"/>
      <c r="F11" s="104"/>
      <c r="G11" s="104"/>
    </row>
    <row r="12" spans="1:4" ht="15">
      <c r="A12" t="s">
        <v>872</v>
      </c>
      <c r="C12" s="56"/>
      <c r="D12" s="56"/>
    </row>
    <row r="13" spans="1:4" ht="15">
      <c r="A13" s="34" t="s">
        <v>873</v>
      </c>
      <c r="C13" s="56"/>
      <c r="D13" s="56"/>
    </row>
    <row r="14" spans="1:4" ht="15">
      <c r="A14" s="34" t="s">
        <v>874</v>
      </c>
      <c r="C14" s="56"/>
      <c r="D14" s="56"/>
    </row>
    <row r="15" spans="3:4" ht="15">
      <c r="C15" s="104"/>
      <c r="D15" s="104"/>
    </row>
    <row r="16" spans="1:4" ht="15">
      <c r="A16" s="33" t="s">
        <v>875</v>
      </c>
      <c r="C16" s="104"/>
      <c r="D16" s="104"/>
    </row>
    <row r="17" spans="3:4" ht="15">
      <c r="C17" s="104"/>
      <c r="D17" s="104"/>
    </row>
    <row r="18" spans="1:4" ht="15">
      <c r="A18" t="s">
        <v>876</v>
      </c>
      <c r="C18" s="104"/>
      <c r="D18" s="104"/>
    </row>
    <row r="19" spans="1:4" ht="15">
      <c r="A19" t="s">
        <v>877</v>
      </c>
      <c r="C19" s="56"/>
      <c r="D19" s="56"/>
    </row>
    <row r="20" spans="1:4" ht="15">
      <c r="A20" t="s">
        <v>878</v>
      </c>
      <c r="C20" s="56"/>
      <c r="D20" s="56"/>
    </row>
    <row r="21" ht="15">
      <c r="A21" t="s">
        <v>879</v>
      </c>
    </row>
    <row r="22" ht="15">
      <c r="A22" t="s">
        <v>732</v>
      </c>
    </row>
    <row r="23" ht="15">
      <c r="A23" t="s">
        <v>880</v>
      </c>
    </row>
    <row r="24" ht="15">
      <c r="A24" t="s">
        <v>881</v>
      </c>
    </row>
    <row r="25" ht="15">
      <c r="A25" s="34" t="s">
        <v>882</v>
      </c>
    </row>
    <row r="26" ht="15">
      <c r="A26" s="34" t="s">
        <v>883</v>
      </c>
    </row>
    <row r="28" ht="15">
      <c r="A28" s="33" t="s">
        <v>884</v>
      </c>
    </row>
    <row r="30" ht="15">
      <c r="A30" t="s">
        <v>885</v>
      </c>
    </row>
    <row r="31" ht="15">
      <c r="A31" t="s">
        <v>886</v>
      </c>
    </row>
    <row r="32" ht="15">
      <c r="A32" t="s">
        <v>887</v>
      </c>
    </row>
    <row r="33" ht="15">
      <c r="A33" t="s">
        <v>732</v>
      </c>
    </row>
    <row r="34" ht="15">
      <c r="A34" t="s">
        <v>888</v>
      </c>
    </row>
    <row r="35" ht="15">
      <c r="A35" s="34" t="s">
        <v>889</v>
      </c>
    </row>
    <row r="36" ht="15">
      <c r="A36" s="34" t="s">
        <v>890</v>
      </c>
    </row>
    <row r="38" ht="15">
      <c r="A38" s="16" t="s">
        <v>891</v>
      </c>
    </row>
    <row r="39" ht="15">
      <c r="A39" t="s">
        <v>892</v>
      </c>
    </row>
    <row r="40" ht="15">
      <c r="A40" t="s">
        <v>887</v>
      </c>
    </row>
    <row r="52" ht="15">
      <c r="A52" s="100"/>
    </row>
    <row r="53" spans="1:8" ht="15">
      <c r="A53" s="33" t="s">
        <v>875</v>
      </c>
      <c r="C53" s="101">
        <v>2017</v>
      </c>
      <c r="D53" s="101"/>
      <c r="F53" s="101">
        <v>2017</v>
      </c>
      <c r="G53" s="101"/>
      <c r="H53" s="33" t="s">
        <v>884</v>
      </c>
    </row>
    <row r="54" spans="3:7" ht="15">
      <c r="C54" s="102" t="s">
        <v>857</v>
      </c>
      <c r="D54" s="102" t="s">
        <v>893</v>
      </c>
      <c r="F54" s="102" t="s">
        <v>894</v>
      </c>
      <c r="G54" s="102" t="s">
        <v>860</v>
      </c>
    </row>
    <row r="55" spans="1:8" ht="15">
      <c r="A55" t="s">
        <v>876</v>
      </c>
      <c r="C55" s="102" t="s">
        <v>862</v>
      </c>
      <c r="D55" s="102" t="s">
        <v>863</v>
      </c>
      <c r="F55" s="103"/>
      <c r="G55" s="103"/>
      <c r="H55" t="s">
        <v>895</v>
      </c>
    </row>
    <row r="56" spans="1:8" ht="15">
      <c r="A56" t="s">
        <v>896</v>
      </c>
      <c r="C56" s="102" t="s">
        <v>865</v>
      </c>
      <c r="D56" s="102" t="s">
        <v>866</v>
      </c>
      <c r="F56" s="104"/>
      <c r="G56" s="104"/>
      <c r="H56" t="s">
        <v>897</v>
      </c>
    </row>
    <row r="57" spans="1:8" ht="15">
      <c r="A57" t="s">
        <v>898</v>
      </c>
      <c r="C57" s="102" t="s">
        <v>899</v>
      </c>
      <c r="D57" s="102" t="s">
        <v>900</v>
      </c>
      <c r="F57" s="56"/>
      <c r="G57" s="56"/>
      <c r="H57" t="s">
        <v>901</v>
      </c>
    </row>
    <row r="58" spans="1:8" ht="15">
      <c r="A58" t="s">
        <v>902</v>
      </c>
      <c r="C58" s="102" t="s">
        <v>868</v>
      </c>
      <c r="D58" s="102" t="s">
        <v>869</v>
      </c>
      <c r="F58" s="104"/>
      <c r="G58" s="104"/>
      <c r="H58" t="s">
        <v>729</v>
      </c>
    </row>
    <row r="59" spans="1:8" ht="15">
      <c r="A59" t="s">
        <v>729</v>
      </c>
      <c r="F59" s="104"/>
      <c r="G59" s="104"/>
      <c r="H59" t="s">
        <v>903</v>
      </c>
    </row>
    <row r="60" spans="1:8" ht="15">
      <c r="A60" t="s">
        <v>904</v>
      </c>
      <c r="F60" s="56"/>
      <c r="G60" s="56"/>
      <c r="H60" s="34" t="s">
        <v>905</v>
      </c>
    </row>
    <row r="61" spans="1:8" ht="15">
      <c r="A61" t="s">
        <v>906</v>
      </c>
      <c r="H61" s="34" t="s">
        <v>907</v>
      </c>
    </row>
    <row r="62" ht="15">
      <c r="A62" s="34" t="s">
        <v>908</v>
      </c>
    </row>
    <row r="63" spans="1:4" ht="15">
      <c r="A63" s="34" t="s">
        <v>909</v>
      </c>
      <c r="C63" s="56"/>
      <c r="D63" s="56"/>
    </row>
    <row r="64" spans="3:4" ht="15">
      <c r="C64" s="104"/>
      <c r="D64" s="104"/>
    </row>
    <row r="65" spans="3:4" ht="15">
      <c r="C65" s="104"/>
      <c r="D65" s="104"/>
    </row>
    <row r="66" spans="3:4" ht="15">
      <c r="C66" s="104"/>
      <c r="D66" s="104"/>
    </row>
    <row r="68" spans="1:7" ht="15">
      <c r="A68" s="105" t="s">
        <v>910</v>
      </c>
      <c r="C68" s="101">
        <v>2017</v>
      </c>
      <c r="D68" s="101"/>
      <c r="F68" s="101">
        <v>2017</v>
      </c>
      <c r="G68" s="101"/>
    </row>
    <row r="69" spans="1:7" ht="15">
      <c r="A69" s="106" t="s">
        <v>911</v>
      </c>
      <c r="C69" s="102" t="s">
        <v>857</v>
      </c>
      <c r="D69" s="102" t="s">
        <v>893</v>
      </c>
      <c r="F69" s="102" t="s">
        <v>912</v>
      </c>
      <c r="G69" s="102" t="s">
        <v>860</v>
      </c>
    </row>
    <row r="70" spans="1:4" ht="15">
      <c r="A70" s="107"/>
      <c r="C70" s="102" t="s">
        <v>913</v>
      </c>
      <c r="D70" s="102" t="s">
        <v>914</v>
      </c>
    </row>
    <row r="71" spans="3:4" ht="15">
      <c r="C71" s="102" t="s">
        <v>865</v>
      </c>
      <c r="D71" s="102" t="s">
        <v>866</v>
      </c>
    </row>
    <row r="72" spans="3:4" ht="15">
      <c r="C72" s="102" t="s">
        <v>915</v>
      </c>
      <c r="D72" s="102" t="s">
        <v>916</v>
      </c>
    </row>
    <row r="73" spans="3:4" ht="15">
      <c r="C73" s="102" t="s">
        <v>862</v>
      </c>
      <c r="D73" s="102" t="s">
        <v>863</v>
      </c>
    </row>
  </sheetData>
  <sheetProtection selectLockedCells="1" selectUnlockedCells="1"/>
  <mergeCells count="6">
    <mergeCell ref="C5:D5"/>
    <mergeCell ref="F5:G5"/>
    <mergeCell ref="C53:D53"/>
    <mergeCell ref="F53:G53"/>
    <mergeCell ref="C68:D68"/>
    <mergeCell ref="F68:G68"/>
  </mergeCells>
  <hyperlinks>
    <hyperlink ref="A13" r:id="rId1" display="info.berlin@formin.fi"/>
    <hyperlink ref="A14" r:id="rId2" display="www.finnland.de"/>
    <hyperlink ref="A25" r:id="rId3" display="info@helsinki.diplo.de"/>
    <hyperlink ref="A26" r:id="rId4" display="www.helsinki.diplo.de"/>
    <hyperlink ref="A35" r:id="rId5" display="info@fcb.fi"/>
    <hyperlink ref="A36" r:id="rId6" display="www.visitfinland.com"/>
    <hyperlink ref="H60" r:id="rId7" display="germany@visitsweden.com"/>
    <hyperlink ref="H61" r:id="rId8" display="www.visitsweden.com"/>
    <hyperlink ref="A62" r:id="rId9" display="info@stockholm.diplo.de"/>
    <hyperlink ref="A63" r:id="rId10" display="www.stockholm.diplo.de"/>
    <hyperlink ref="A69" r:id="rId11" display="Telefon: +47 23 27 54 00"/>
  </hyperlinks>
  <printOptions/>
  <pageMargins left="0.7" right="0.7" top="0.7875" bottom="0.78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C120"/>
  <sheetViews>
    <sheetView workbookViewId="0" topLeftCell="A1">
      <selection activeCell="B17" sqref="B17"/>
    </sheetView>
  </sheetViews>
  <sheetFormatPr defaultColWidth="11.421875" defaultRowHeight="15"/>
  <cols>
    <col min="1" max="1" width="34.28125" style="0" customWidth="1"/>
    <col min="2" max="2" width="151.421875" style="0" customWidth="1"/>
  </cols>
  <sheetData>
    <row r="1" ht="15">
      <c r="A1" s="33" t="s">
        <v>917</v>
      </c>
    </row>
    <row r="4" ht="15">
      <c r="A4" t="s">
        <v>918</v>
      </c>
    </row>
    <row r="6" ht="15">
      <c r="A6" t="s">
        <v>870</v>
      </c>
    </row>
    <row r="7" ht="15">
      <c r="A7" t="s">
        <v>919</v>
      </c>
    </row>
    <row r="8" s="77" customFormat="1" ht="15"/>
    <row r="9" ht="15">
      <c r="A9" s="33" t="s">
        <v>920</v>
      </c>
    </row>
    <row r="11" ht="15">
      <c r="A11" t="s">
        <v>921</v>
      </c>
    </row>
    <row r="12" ht="15">
      <c r="A12" t="s">
        <v>922</v>
      </c>
    </row>
    <row r="13" ht="15">
      <c r="A13" t="s">
        <v>923</v>
      </c>
    </row>
    <row r="14" ht="15">
      <c r="A14" t="s">
        <v>712</v>
      </c>
    </row>
    <row r="15" ht="15">
      <c r="A15" t="s">
        <v>924</v>
      </c>
    </row>
    <row r="16" ht="15">
      <c r="A16" t="s">
        <v>925</v>
      </c>
    </row>
    <row r="17" ht="15">
      <c r="A17" s="34" t="s">
        <v>926</v>
      </c>
    </row>
    <row r="18" ht="15">
      <c r="A18" s="34" t="s">
        <v>927</v>
      </c>
    </row>
    <row r="20" ht="15">
      <c r="A20" t="s">
        <v>928</v>
      </c>
    </row>
    <row r="21" ht="15">
      <c r="A21" t="s">
        <v>929</v>
      </c>
    </row>
    <row r="22" ht="15">
      <c r="A22" t="s">
        <v>930</v>
      </c>
    </row>
    <row r="23" ht="15">
      <c r="A23" t="s">
        <v>712</v>
      </c>
    </row>
    <row r="24" ht="15">
      <c r="A24" t="s">
        <v>931</v>
      </c>
    </row>
    <row r="25" ht="15">
      <c r="A25" t="s">
        <v>932</v>
      </c>
    </row>
    <row r="26" ht="15">
      <c r="A26" s="34" t="s">
        <v>933</v>
      </c>
    </row>
    <row r="27" ht="15">
      <c r="A27" s="34" t="s">
        <v>934</v>
      </c>
    </row>
    <row r="32" spans="1:2" ht="15">
      <c r="A32" s="33" t="s">
        <v>920</v>
      </c>
      <c r="B32" s="6" t="s">
        <v>935</v>
      </c>
    </row>
    <row r="33" ht="15">
      <c r="B33" t="s">
        <v>936</v>
      </c>
    </row>
    <row r="34" spans="1:2" ht="15">
      <c r="A34" t="s">
        <v>937</v>
      </c>
      <c r="B34" s="34" t="s">
        <v>938</v>
      </c>
    </row>
    <row r="35" ht="15">
      <c r="A35" t="s">
        <v>939</v>
      </c>
    </row>
    <row r="36" ht="15">
      <c r="A36" t="s">
        <v>940</v>
      </c>
    </row>
    <row r="37" ht="15">
      <c r="A37" t="s">
        <v>729</v>
      </c>
    </row>
    <row r="38" ht="15">
      <c r="A38" t="s">
        <v>941</v>
      </c>
    </row>
    <row r="39" ht="15">
      <c r="A39" t="s">
        <v>942</v>
      </c>
    </row>
    <row r="40" ht="15">
      <c r="A40" s="34" t="s">
        <v>943</v>
      </c>
    </row>
    <row r="41" ht="15">
      <c r="A41" s="34" t="s">
        <v>944</v>
      </c>
    </row>
    <row r="43" ht="15">
      <c r="A43" s="16" t="s">
        <v>891</v>
      </c>
    </row>
    <row r="44" ht="15">
      <c r="A44" t="s">
        <v>945</v>
      </c>
    </row>
    <row r="45" ht="15">
      <c r="A45" t="s">
        <v>946</v>
      </c>
    </row>
    <row r="51" ht="15">
      <c r="A51" s="33" t="s">
        <v>920</v>
      </c>
    </row>
    <row r="53" ht="15">
      <c r="A53" t="s">
        <v>947</v>
      </c>
    </row>
    <row r="54" ht="15">
      <c r="A54" t="s">
        <v>948</v>
      </c>
    </row>
    <row r="55" spans="1:3" ht="15">
      <c r="A55" t="s">
        <v>949</v>
      </c>
      <c r="B55" s="2" t="s">
        <v>950</v>
      </c>
      <c r="C55" t="s">
        <v>951</v>
      </c>
    </row>
    <row r="56" ht="15">
      <c r="A56" t="s">
        <v>732</v>
      </c>
    </row>
    <row r="57" ht="15">
      <c r="A57" t="s">
        <v>952</v>
      </c>
    </row>
    <row r="58" ht="15">
      <c r="A58" t="s">
        <v>953</v>
      </c>
    </row>
    <row r="59" ht="15">
      <c r="A59" s="34" t="s">
        <v>954</v>
      </c>
    </row>
    <row r="60" ht="15">
      <c r="A60" s="34" t="s">
        <v>955</v>
      </c>
    </row>
    <row r="65" ht="15">
      <c r="A65" t="s">
        <v>732</v>
      </c>
    </row>
    <row r="66" ht="15">
      <c r="A66" s="35" t="s">
        <v>956</v>
      </c>
    </row>
    <row r="68" spans="1:2" ht="15">
      <c r="A68" s="108" t="s">
        <v>957</v>
      </c>
      <c r="B68" s="108" t="s">
        <v>958</v>
      </c>
    </row>
    <row r="69" spans="1:2" ht="15">
      <c r="A69" s="108" t="s">
        <v>959</v>
      </c>
      <c r="B69" s="108" t="s">
        <v>960</v>
      </c>
    </row>
    <row r="70" spans="1:2" ht="15">
      <c r="A70" s="108" t="s">
        <v>961</v>
      </c>
      <c r="B70" s="108" t="s">
        <v>962</v>
      </c>
    </row>
    <row r="71" spans="1:2" ht="15">
      <c r="A71" s="108" t="s">
        <v>963</v>
      </c>
      <c r="B71" s="108" t="s">
        <v>964</v>
      </c>
    </row>
    <row r="72" spans="1:2" ht="15">
      <c r="A72" s="108" t="s">
        <v>965</v>
      </c>
      <c r="B72" s="108" t="s">
        <v>966</v>
      </c>
    </row>
    <row r="73" spans="1:2" ht="15">
      <c r="A73" s="108" t="s">
        <v>967</v>
      </c>
      <c r="B73" s="108" t="s">
        <v>968</v>
      </c>
    </row>
    <row r="74" spans="1:2" ht="15">
      <c r="A74" s="108" t="s">
        <v>969</v>
      </c>
      <c r="B74" s="108" t="s">
        <v>970</v>
      </c>
    </row>
    <row r="75" spans="1:2" ht="15">
      <c r="A75" s="108" t="s">
        <v>971</v>
      </c>
      <c r="B75" s="108" t="s">
        <v>972</v>
      </c>
    </row>
    <row r="76" spans="1:2" ht="15">
      <c r="A76" s="108" t="s">
        <v>973</v>
      </c>
      <c r="B76" s="108" t="s">
        <v>974</v>
      </c>
    </row>
    <row r="77" spans="1:2" ht="15">
      <c r="A77" s="108" t="s">
        <v>975</v>
      </c>
      <c r="B77" s="108" t="s">
        <v>976</v>
      </c>
    </row>
    <row r="78" spans="1:2" ht="15">
      <c r="A78" s="108" t="s">
        <v>977</v>
      </c>
      <c r="B78" s="108" t="s">
        <v>978</v>
      </c>
    </row>
    <row r="79" spans="1:2" ht="15">
      <c r="A79" s="108" t="s">
        <v>979</v>
      </c>
      <c r="B79" s="108" t="s">
        <v>980</v>
      </c>
    </row>
    <row r="80" spans="1:2" ht="15">
      <c r="A80" s="108" t="s">
        <v>981</v>
      </c>
      <c r="B80" s="108" t="s">
        <v>8</v>
      </c>
    </row>
    <row r="81" spans="1:2" ht="15">
      <c r="A81" s="108" t="s">
        <v>982</v>
      </c>
      <c r="B81" s="108" t="s">
        <v>983</v>
      </c>
    </row>
    <row r="82" spans="1:2" ht="15">
      <c r="A82" s="108" t="s">
        <v>984</v>
      </c>
      <c r="B82" s="108" t="s">
        <v>985</v>
      </c>
    </row>
    <row r="83" spans="1:2" ht="15">
      <c r="A83" s="108" t="s">
        <v>986</v>
      </c>
      <c r="B83" s="108" t="s">
        <v>987</v>
      </c>
    </row>
    <row r="84" spans="1:2" ht="15">
      <c r="A84" s="108" t="s">
        <v>988</v>
      </c>
      <c r="B84" s="108" t="s">
        <v>989</v>
      </c>
    </row>
    <row r="85" spans="1:2" ht="15">
      <c r="A85" s="108" t="s">
        <v>990</v>
      </c>
      <c r="B85" s="108" t="s">
        <v>991</v>
      </c>
    </row>
    <row r="86" spans="1:2" ht="15">
      <c r="A86" s="108" t="s">
        <v>992</v>
      </c>
      <c r="B86" s="108" t="s">
        <v>449</v>
      </c>
    </row>
    <row r="87" spans="1:2" ht="15">
      <c r="A87" s="108" t="s">
        <v>993</v>
      </c>
      <c r="B87" s="108" t="s">
        <v>994</v>
      </c>
    </row>
    <row r="88" spans="1:2" ht="15">
      <c r="A88" s="108" t="s">
        <v>995</v>
      </c>
      <c r="B88" s="108" t="s">
        <v>996</v>
      </c>
    </row>
    <row r="89" spans="1:2" ht="15">
      <c r="A89" s="108" t="s">
        <v>997</v>
      </c>
      <c r="B89" s="108" t="s">
        <v>998</v>
      </c>
    </row>
    <row r="90" spans="1:2" ht="15">
      <c r="A90" s="108" t="s">
        <v>999</v>
      </c>
      <c r="B90" s="108" t="s">
        <v>1000</v>
      </c>
    </row>
    <row r="95" ht="15">
      <c r="A95" t="s">
        <v>712</v>
      </c>
    </row>
    <row r="96" ht="15">
      <c r="A96" s="35" t="s">
        <v>956</v>
      </c>
    </row>
    <row r="98" ht="15">
      <c r="A98" t="s">
        <v>1001</v>
      </c>
    </row>
    <row r="99" spans="1:2" ht="15">
      <c r="A99" s="108" t="s">
        <v>1002</v>
      </c>
      <c r="B99" s="108" t="s">
        <v>1003</v>
      </c>
    </row>
    <row r="100" spans="1:2" ht="15">
      <c r="A100" s="108" t="s">
        <v>1004</v>
      </c>
      <c r="B100" s="108" t="s">
        <v>1005</v>
      </c>
    </row>
    <row r="101" spans="1:2" ht="15">
      <c r="A101" s="108" t="s">
        <v>1006</v>
      </c>
      <c r="B101" s="108" t="s">
        <v>1007</v>
      </c>
    </row>
    <row r="102" spans="1:2" ht="15">
      <c r="A102" s="108" t="s">
        <v>1008</v>
      </c>
      <c r="B102" s="108" t="s">
        <v>966</v>
      </c>
    </row>
    <row r="103" spans="1:2" ht="15">
      <c r="A103" s="108" t="s">
        <v>1009</v>
      </c>
      <c r="B103" s="108" t="s">
        <v>1010</v>
      </c>
    </row>
    <row r="104" spans="1:2" ht="15">
      <c r="A104" s="108" t="s">
        <v>1011</v>
      </c>
      <c r="B104" s="108" t="s">
        <v>1012</v>
      </c>
    </row>
    <row r="105" spans="1:2" ht="15">
      <c r="A105" s="108" t="s">
        <v>1013</v>
      </c>
      <c r="B105" s="108" t="s">
        <v>1014</v>
      </c>
    </row>
    <row r="106" spans="1:2" ht="15">
      <c r="A106" s="108" t="s">
        <v>1015</v>
      </c>
      <c r="B106" s="108" t="s">
        <v>1016</v>
      </c>
    </row>
    <row r="111" ht="15">
      <c r="A111" s="6" t="s">
        <v>729</v>
      </c>
    </row>
    <row r="112" ht="15">
      <c r="A112" s="35" t="s">
        <v>956</v>
      </c>
    </row>
    <row r="114" spans="1:2" ht="30">
      <c r="A114" s="108" t="s">
        <v>1017</v>
      </c>
      <c r="B114" s="108" t="s">
        <v>1018</v>
      </c>
    </row>
    <row r="115" spans="1:2" ht="15">
      <c r="A115" s="108" t="s">
        <v>1019</v>
      </c>
      <c r="B115" s="108" t="s">
        <v>1020</v>
      </c>
    </row>
    <row r="116" spans="1:2" ht="15">
      <c r="A116" s="108" t="s">
        <v>1021</v>
      </c>
      <c r="B116" s="108" t="s">
        <v>1022</v>
      </c>
    </row>
    <row r="117" spans="1:2" ht="12.75" customHeight="1">
      <c r="A117" s="109" t="s">
        <v>1023</v>
      </c>
      <c r="B117" s="108" t="s">
        <v>1024</v>
      </c>
    </row>
    <row r="118" spans="1:2" ht="15">
      <c r="A118" s="110" t="s">
        <v>1025</v>
      </c>
      <c r="B118" s="108"/>
    </row>
    <row r="119" spans="1:2" ht="15">
      <c r="A119" s="108" t="s">
        <v>1026</v>
      </c>
      <c r="B119" s="108" t="s">
        <v>1027</v>
      </c>
    </row>
    <row r="120" spans="1:2" ht="15">
      <c r="A120" s="108" t="s">
        <v>1028</v>
      </c>
      <c r="B120" s="108" t="s">
        <v>1029</v>
      </c>
    </row>
  </sheetData>
  <sheetProtection selectLockedCells="1" selectUnlockedCells="1"/>
  <mergeCells count="1">
    <mergeCell ref="B117:B118"/>
  </mergeCells>
  <hyperlinks>
    <hyperlink ref="A17" r:id="rId1" display="medlemsservice@naf.no"/>
    <hyperlink ref="A18" r:id="rId2" display="www.naf.no"/>
    <hyperlink ref="A26" r:id="rId3" display="kna@kna.no"/>
    <hyperlink ref="A27" r:id="rId4" display="www.kna.no"/>
    <hyperlink ref="B34" r:id="rId5" display="reisemedinfo@adac.de"/>
    <hyperlink ref="A40" r:id="rId6" display="service@motormannen.se"/>
    <hyperlink ref="A41" r:id="rId7" display="www.motormannen.se"/>
    <hyperlink ref="A59" r:id="rId8" display="autoliitto@autoliitto.fi"/>
    <hyperlink ref="A60" r:id="rId9" display="www.autoliitto.fi"/>
  </hyperlinks>
  <printOptions/>
  <pageMargins left="0.7" right="0.7" top="0.7875" bottom="0.78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B71"/>
  <sheetViews>
    <sheetView workbookViewId="0" topLeftCell="A25">
      <selection activeCell="A16" sqref="A16"/>
    </sheetView>
  </sheetViews>
  <sheetFormatPr defaultColWidth="11.421875" defaultRowHeight="15"/>
  <cols>
    <col min="1" max="1" width="92.00390625" style="0" customWidth="1"/>
  </cols>
  <sheetData>
    <row r="1" ht="15">
      <c r="A1" s="6" t="s">
        <v>1030</v>
      </c>
    </row>
    <row r="2" spans="1:2" ht="15">
      <c r="A2" t="s">
        <v>1031</v>
      </c>
      <c r="B2" t="s">
        <v>1032</v>
      </c>
    </row>
    <row r="3" spans="1:2" ht="15">
      <c r="A3" t="s">
        <v>1033</v>
      </c>
      <c r="B3" t="s">
        <v>1032</v>
      </c>
    </row>
    <row r="4" ht="15">
      <c r="A4" t="s">
        <v>1034</v>
      </c>
    </row>
    <row r="5" spans="1:2" ht="15">
      <c r="A5" t="s">
        <v>1035</v>
      </c>
      <c r="B5" t="s">
        <v>1032</v>
      </c>
    </row>
    <row r="6" spans="1:2" ht="15">
      <c r="A6" t="s">
        <v>1036</v>
      </c>
      <c r="B6" t="s">
        <v>1032</v>
      </c>
    </row>
    <row r="7" spans="1:2" ht="15">
      <c r="A7" t="s">
        <v>1037</v>
      </c>
      <c r="B7" t="s">
        <v>1032</v>
      </c>
    </row>
    <row r="8" spans="1:2" ht="15">
      <c r="A8" t="s">
        <v>1038</v>
      </c>
      <c r="B8" t="s">
        <v>1032</v>
      </c>
    </row>
    <row r="9" spans="1:2" ht="15">
      <c r="A9" t="s">
        <v>1039</v>
      </c>
      <c r="B9" t="s">
        <v>1032</v>
      </c>
    </row>
    <row r="10" spans="1:2" ht="15">
      <c r="A10" t="s">
        <v>1040</v>
      </c>
      <c r="B10" t="s">
        <v>1041</v>
      </c>
    </row>
    <row r="11" ht="15">
      <c r="A11" t="s">
        <v>1042</v>
      </c>
    </row>
    <row r="12" ht="15">
      <c r="A12" t="s">
        <v>1043</v>
      </c>
    </row>
    <row r="13" ht="15">
      <c r="A13" t="s">
        <v>1044</v>
      </c>
    </row>
    <row r="14" spans="1:2" ht="15">
      <c r="A14" t="s">
        <v>1045</v>
      </c>
      <c r="B14" t="s">
        <v>1032</v>
      </c>
    </row>
    <row r="15" spans="1:2" ht="15">
      <c r="A15" t="s">
        <v>1046</v>
      </c>
      <c r="B15" t="s">
        <v>1032</v>
      </c>
    </row>
    <row r="16" ht="15">
      <c r="A16" t="s">
        <v>1047</v>
      </c>
    </row>
    <row r="17" spans="1:2" ht="15">
      <c r="A17" t="s">
        <v>1048</v>
      </c>
      <c r="B17" t="s">
        <v>1032</v>
      </c>
    </row>
    <row r="18" ht="15">
      <c r="A18" t="s">
        <v>1049</v>
      </c>
    </row>
    <row r="19" ht="15">
      <c r="A19" t="s">
        <v>1050</v>
      </c>
    </row>
    <row r="20" ht="15">
      <c r="A20" t="s">
        <v>1051</v>
      </c>
    </row>
    <row r="21" ht="15">
      <c r="A21" t="s">
        <v>1052</v>
      </c>
    </row>
    <row r="22" ht="15">
      <c r="A22" t="s">
        <v>1053</v>
      </c>
    </row>
    <row r="23" spans="1:2" ht="15">
      <c r="A23" t="s">
        <v>1054</v>
      </c>
      <c r="B23" t="s">
        <v>1032</v>
      </c>
    </row>
    <row r="24" spans="1:2" ht="15">
      <c r="A24" t="s">
        <v>1055</v>
      </c>
      <c r="B24" t="s">
        <v>1032</v>
      </c>
    </row>
    <row r="25" ht="15">
      <c r="A25" t="s">
        <v>1056</v>
      </c>
    </row>
    <row r="26" spans="1:2" ht="15">
      <c r="A26" t="s">
        <v>1057</v>
      </c>
      <c r="B26" t="s">
        <v>1032</v>
      </c>
    </row>
    <row r="27" ht="15">
      <c r="A27" t="s">
        <v>1058</v>
      </c>
    </row>
    <row r="28" ht="15">
      <c r="A28" t="s">
        <v>1059</v>
      </c>
    </row>
    <row r="29" ht="15">
      <c r="A29" t="s">
        <v>1060</v>
      </c>
    </row>
    <row r="30" spans="1:2" ht="15">
      <c r="A30" t="s">
        <v>1061</v>
      </c>
      <c r="B30" t="s">
        <v>1032</v>
      </c>
    </row>
    <row r="31" spans="1:2" ht="15">
      <c r="A31" t="s">
        <v>1062</v>
      </c>
      <c r="B31" t="s">
        <v>1032</v>
      </c>
    </row>
    <row r="32" ht="15">
      <c r="A32" t="s">
        <v>1063</v>
      </c>
    </row>
    <row r="33" ht="15">
      <c r="A33" t="s">
        <v>1064</v>
      </c>
    </row>
    <row r="34" ht="15">
      <c r="A34" t="s">
        <v>1065</v>
      </c>
    </row>
    <row r="35" spans="1:2" ht="15">
      <c r="A35" t="s">
        <v>1066</v>
      </c>
      <c r="B35" t="s">
        <v>1032</v>
      </c>
    </row>
    <row r="36" spans="1:2" ht="15">
      <c r="A36" t="s">
        <v>1067</v>
      </c>
      <c r="B36" t="s">
        <v>1032</v>
      </c>
    </row>
    <row r="37" ht="15">
      <c r="A37" t="s">
        <v>1068</v>
      </c>
    </row>
    <row r="41" ht="15">
      <c r="A41" s="2" t="s">
        <v>1069</v>
      </c>
    </row>
    <row r="42" ht="15">
      <c r="A42" s="2" t="s">
        <v>1070</v>
      </c>
    </row>
    <row r="43" ht="15">
      <c r="A43" t="s">
        <v>1071</v>
      </c>
    </row>
    <row r="44" ht="15">
      <c r="A44" t="s">
        <v>1072</v>
      </c>
    </row>
    <row r="47" ht="15">
      <c r="A47" t="s">
        <v>1073</v>
      </c>
    </row>
    <row r="48" ht="15">
      <c r="A48" t="s">
        <v>1074</v>
      </c>
    </row>
    <row r="53" ht="15">
      <c r="A53" t="s">
        <v>1075</v>
      </c>
    </row>
    <row r="54" ht="15">
      <c r="A54" t="s">
        <v>1076</v>
      </c>
    </row>
    <row r="55" ht="15">
      <c r="A55" t="s">
        <v>1077</v>
      </c>
    </row>
    <row r="56" ht="15">
      <c r="A56" t="s">
        <v>1078</v>
      </c>
    </row>
    <row r="57" ht="15">
      <c r="A57" t="s">
        <v>1079</v>
      </c>
    </row>
    <row r="58" ht="15">
      <c r="A58" t="s">
        <v>1080</v>
      </c>
    </row>
    <row r="59" ht="15">
      <c r="A59" t="s">
        <v>1081</v>
      </c>
    </row>
    <row r="60" ht="15">
      <c r="A60" t="s">
        <v>1082</v>
      </c>
    </row>
    <row r="61" ht="15">
      <c r="A61" t="s">
        <v>1083</v>
      </c>
    </row>
    <row r="62" ht="15">
      <c r="A62" t="s">
        <v>1084</v>
      </c>
    </row>
    <row r="63" ht="15">
      <c r="A63" t="s">
        <v>1085</v>
      </c>
    </row>
    <row r="64" ht="15">
      <c r="A64" t="s">
        <v>1086</v>
      </c>
    </row>
    <row r="65" ht="15">
      <c r="A65" t="s">
        <v>1087</v>
      </c>
    </row>
    <row r="66" ht="15">
      <c r="A66" s="111" t="s">
        <v>1088</v>
      </c>
    </row>
    <row r="67" ht="15">
      <c r="A67" s="111" t="s">
        <v>1089</v>
      </c>
    </row>
    <row r="68" ht="15">
      <c r="A68" s="111" t="s">
        <v>1090</v>
      </c>
    </row>
    <row r="69" ht="15">
      <c r="A69" s="111" t="s">
        <v>1086</v>
      </c>
    </row>
    <row r="70" ht="15">
      <c r="A70" s="111" t="s">
        <v>1087</v>
      </c>
    </row>
    <row r="71" ht="15">
      <c r="A71" s="111" t="s">
        <v>1088</v>
      </c>
    </row>
  </sheetData>
  <sheetProtection selectLockedCells="1" selectUnlockedCells="1"/>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Stab05-1</dc:creator>
  <cp:keywords/>
  <dc:description/>
  <cp:lastModifiedBy/>
  <dcterms:created xsi:type="dcterms:W3CDTF">2018-01-03T07:55:14Z</dcterms:created>
  <dcterms:modified xsi:type="dcterms:W3CDTF">2018-01-04T17:44:13Z</dcterms:modified>
  <cp:category/>
  <cp:version/>
  <cp:contentType/>
  <cp:contentStatus/>
  <cp:revision>1</cp:revision>
</cp:coreProperties>
</file>